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920" activeTab="2"/>
  </bookViews>
  <sheets>
    <sheet name="стр.1" sheetId="1" r:id="rId1"/>
    <sheet name="стр.2" sheetId="2" r:id="rId2"/>
    <sheet name="стр.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1">'стр.2'!$A$1:$DF$495</definedName>
    <definedName name="_xlnm.Print_Area" localSheetId="2">'стр.3'!$A$1:$DF$30</definedName>
  </definedNames>
  <calcPr fullCalcOnLoad="1"/>
</workbook>
</file>

<file path=xl/comments2.xml><?xml version="1.0" encoding="utf-8"?>
<comments xmlns="http://schemas.openxmlformats.org/spreadsheetml/2006/main">
  <authors>
    <author>SedRostov</author>
  </authors>
  <commentList>
    <comment ref="A7" authorId="0">
      <text>
        <r>
          <rPr>
            <b/>
            <sz val="8"/>
            <rFont val="Tahoma"/>
            <family val="0"/>
          </rPr>
          <t>SedRostov: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<sst xmlns="http://schemas.openxmlformats.org/spreadsheetml/2006/main" count="853" uniqueCount="192">
  <si>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</si>
  <si>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</si>
  <si>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</si>
  <si>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</si>
  <si>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</si>
  <si>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</si>
  <si>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</si>
  <si>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</si>
  <si>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</si>
  <si>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</si>
  <si>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</si>
  <si>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</si>
  <si>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</si>
  <si>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 г.</t>
  </si>
  <si>
    <t>200</t>
  </si>
  <si>
    <t>450</t>
  </si>
  <si>
    <t>Руководитель</t>
  </si>
  <si>
    <t>(подпись)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</si>
  <si>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</si>
  <si>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</si>
  <si>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</si>
  <si>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</si>
  <si>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</si>
  <si>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</si>
  <si>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</si>
  <si>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</si>
  <si>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</si>
  <si>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</si>
  <si>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</si>
  <si>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</si>
  <si>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</si>
  <si>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</si>
  <si>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</si>
  <si>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</si>
  <si>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</si>
  <si>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</si>
  <si>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</si>
  <si>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</si>
  <si>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</si>
  <si>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</si>
  <si>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</si>
  <si>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(в ред. Приказа Минфина РФ от 09.11.2009 № 115н)</t>
  </si>
  <si>
    <t>Форма по ОКУД</t>
  </si>
  <si>
    <t>020</t>
  </si>
  <si>
    <t>11</t>
  </si>
  <si>
    <t>951 0102 0020400 000 000</t>
  </si>
  <si>
    <t>Лавренко В.Д.</t>
  </si>
  <si>
    <t>Федорова О.И.</t>
  </si>
  <si>
    <t>Дульская Т.Ю.</t>
  </si>
  <si>
    <t xml:space="preserve"> Сальское городское поселение</t>
  </si>
  <si>
    <t xml:space="preserve"> Бюджет Сальского городского поселения</t>
  </si>
  <si>
    <t xml:space="preserve"> </t>
  </si>
  <si>
    <t>Зам. Главы Администрации по финансово-экономическим вопросам</t>
  </si>
  <si>
    <t>_____________</t>
  </si>
  <si>
    <t>951</t>
  </si>
  <si>
    <t>60250501000</t>
  </si>
  <si>
    <t>000 1 05 01011 01 0000 110</t>
  </si>
  <si>
    <t>000 1 05 01020 00 0000 110</t>
  </si>
  <si>
    <t>000 1 05 01021 01 1000 110</t>
  </si>
  <si>
    <t>000 1 05 01021 01 4000 110</t>
  </si>
  <si>
    <t>Транспортный налог с организаций</t>
  </si>
  <si>
    <t>Прочие расходы</t>
  </si>
  <si>
    <t>951 1101 5129700 997 290</t>
  </si>
  <si>
    <t>Невыясненные поступления</t>
  </si>
  <si>
    <t>000 1 17 01000 00 0000 180</t>
  </si>
  <si>
    <t>000 1 17 01050 10 0000 180</t>
  </si>
  <si>
    <t>Невыясненные поступления, зачисляемые в бюджет поселения</t>
  </si>
  <si>
    <t>000 1 09 04010 02 0000 110</t>
  </si>
  <si>
    <t>Налог на имущество предприятий</t>
  </si>
  <si>
    <t>000 1 09 04010 02 1000 110</t>
  </si>
  <si>
    <t>Обеспечение мероприятий по реформированию государственной и муниципальной службы</t>
  </si>
  <si>
    <t>951 0113 0928400 000 000</t>
  </si>
  <si>
    <t xml:space="preserve">Выполнение функций органами местного самоуправления </t>
  </si>
  <si>
    <t>951 0113 0928400 997 000</t>
  </si>
  <si>
    <t xml:space="preserve">Расходы </t>
  </si>
  <si>
    <t>951 0113 0928400 997 220</t>
  </si>
  <si>
    <t>Оплата работы, услуги</t>
  </si>
  <si>
    <t>951 0113 0928400 997 200</t>
  </si>
  <si>
    <t>Прочие работы, услуги</t>
  </si>
  <si>
    <t>951 0113 0928400 997 226</t>
  </si>
  <si>
    <t>Целевые программы муниципальных образований</t>
  </si>
  <si>
    <t>951 0502 7950000 000 000</t>
  </si>
  <si>
    <t>Муниципальная долгосрочная целевая программа "Модернизация объектов коммунальной инфраструктуры Сальского городского поселения на 2011-2013 годы"</t>
  </si>
  <si>
    <t>951 0502 7951500 000 000</t>
  </si>
  <si>
    <t>951 0502 7951500 997 000</t>
  </si>
  <si>
    <t>951 0502 7951500 997 200</t>
  </si>
  <si>
    <t>Оплата работ, услуг</t>
  </si>
  <si>
    <t>951 0502 7951500 997 220</t>
  </si>
  <si>
    <t>Работы, услуги по содержанию имущества</t>
  </si>
  <si>
    <t>951 0502 7951500 997 225</t>
  </si>
  <si>
    <t>951 0503 7950300 997 300</t>
  </si>
  <si>
    <t>951 0503 7950300 997 310</t>
  </si>
  <si>
    <t>Поступление нефинансовых активов</t>
  </si>
  <si>
    <t>Увеличение стоимости основных средств</t>
  </si>
  <si>
    <t>951 1403 5210000 000 000</t>
  </si>
  <si>
    <t>Межбюджетные трансферты</t>
  </si>
  <si>
    <t>951 1403 5216000 000 000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</si>
  <si>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</si>
  <si>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951 1403 5216000 017 000</t>
  </si>
  <si>
    <t>Иные межбюджетные трансферты</t>
  </si>
  <si>
    <t>951 1403 5216000 017 200</t>
  </si>
  <si>
    <t>951 1403 5216000 017 250</t>
  </si>
  <si>
    <t>951 1403 5216000 017 251</t>
  </si>
  <si>
    <t>000 1 00 00000 00 0000 000</t>
  </si>
  <si>
    <t>000 1 01 00000 00 0000 000</t>
  </si>
  <si>
    <t>000 1 01 02000 01 0000 110</t>
  </si>
  <si>
    <t>000 1 05 01011 01 2000 110</t>
  </si>
  <si>
    <t>Налог,взимаемый  с налогоплательщиков, выбравших в качествеобъекта налогообложения доходы</t>
  </si>
  <si>
    <t>Единый сельскохозяйственный налог</t>
  </si>
  <si>
    <t>000 1 05 03010 01 0000 110</t>
  </si>
  <si>
    <t>000 1 05 03010 01 1000 110</t>
  </si>
  <si>
    <t>000 1 05 03010 01 3000 110</t>
  </si>
  <si>
    <t>Налог на имущество физических лиц , взимаемый по ставкам, применяемым к объектам налогообложения, расположенным в границах поселений</t>
  </si>
  <si>
    <t>000 1 09 04050</t>
  </si>
  <si>
    <t>000 1 11 05020 00 0000 120</t>
  </si>
  <si>
    <t>000 1 11 05025 10 0000 120</t>
  </si>
  <si>
    <t xml:space="preserve">Доходы, получаемые в виде арендной платы за земли после разграничения государственной  собственности на землю,а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 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</si>
  <si>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поселений  (за исключением земельных участковмуниципальных бюджетных и автономных учреждений)</t>
  </si>
  <si>
    <t>000 1 13 00000 00 0000 000</t>
  </si>
  <si>
    <t>000 1 13 03000 00 0000 130</t>
  </si>
  <si>
    <t>000 1 13 03050 10 0000 130</t>
  </si>
  <si>
    <t>ДОХОДЫ ОТ ОКАЗАНИЯ ПЛАТНЫХ УСЛУГ И КОМПЕНСАЦИИ ЗАТРАТ ГОСУДАРСТВА</t>
  </si>
  <si>
    <t>Прочие доходы от оказания платных услуг и компенсации  затрат государства</t>
  </si>
  <si>
    <t>Прочие доходы от оказания платных услуг получателями средств бюджетов поселений  и компенсации  затрат бюджетов поселений</t>
  </si>
  <si>
    <t>951 0113 0700500 013 310</t>
  </si>
  <si>
    <t>951 0113 0700500 013 220</t>
  </si>
  <si>
    <t>951 0113 0700500 013 225</t>
  </si>
  <si>
    <t>951 0113 0700500 013 226</t>
  </si>
  <si>
    <t>951 0309 070000 000 000</t>
  </si>
  <si>
    <t>Резервные фонды</t>
  </si>
  <si>
    <t>Резервные фонды местных администраций</t>
  </si>
  <si>
    <t>951 0309 0700500 000 000</t>
  </si>
  <si>
    <t>951 0309 0700500 013 000</t>
  </si>
  <si>
    <t>951 0309 0700500 013 300</t>
  </si>
  <si>
    <t>951 0309 0700500 013 310</t>
  </si>
  <si>
    <t>951 0502 5210000 000 000</t>
  </si>
  <si>
    <t>951 0502 5210100 000 000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</si>
  <si>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</si>
  <si>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</si>
  <si>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951 0502 5210102 000 000</t>
  </si>
  <si>
    <t>Субсидии юридическим лицам</t>
  </si>
  <si>
    <t>951 0502 5210102 006 000</t>
  </si>
  <si>
    <t>951 0502 5210102 006 200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</si>
  <si>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</si>
  <si>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</si>
  <si>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951 0502 5210102 006 242</t>
  </si>
  <si>
    <t>951 0502 5210102 006 240</t>
  </si>
  <si>
    <t>951 0503 6000500 997 300</t>
  </si>
  <si>
    <t>951 0503 6000500 997 310</t>
  </si>
  <si>
    <t>Увеличение стоимости материальных запасов</t>
  </si>
  <si>
    <t>951 0503 6000500 997 340</t>
  </si>
  <si>
    <t>Арендная плата за пользованием имуществом</t>
  </si>
  <si>
    <t>951 0801 7950600 976 224</t>
  </si>
  <si>
    <t>Поступление стоимости основных средств</t>
  </si>
  <si>
    <t>951 0801 7950600 976 310</t>
  </si>
  <si>
    <t>Безвозмездные перечисления бюджетам</t>
  </si>
  <si>
    <t>951 1003 0700500 013 250</t>
  </si>
  <si>
    <t>951 1003 0700500 013 251</t>
  </si>
  <si>
    <t>Перечисления другим бюджетам бюджетной системы Российской Федерации</t>
  </si>
  <si>
    <t>951 1101 5129700 997 251</t>
  </si>
  <si>
    <t>ноября</t>
  </si>
  <si>
    <t>000 1 06 01030 10 3000 110</t>
  </si>
  <si>
    <t>Транспортный налог с физических лиц</t>
  </si>
  <si>
    <t>000 1 06 04012 02 4000 110</t>
  </si>
  <si>
    <t>951 0412 5210000 000 000</t>
  </si>
  <si>
    <t>951 0412 5210100 000 000</t>
  </si>
  <si>
    <t>951 0412 5210102 000 000</t>
  </si>
  <si>
    <t>951 0412 5210102 017 000</t>
  </si>
  <si>
    <t>951 0412 5210102 017 200</t>
  </si>
  <si>
    <t>Безвозмеэдные перечисления бюджетам</t>
  </si>
  <si>
    <t>951 0412 5210102 017 250</t>
  </si>
  <si>
    <t>951 0412 5210102 017 251</t>
  </si>
  <si>
    <t>951 0501 0980000 000 000</t>
  </si>
  <si>
    <t>951 0501 0980100 000 000</t>
  </si>
  <si>
    <t>951 0501 0980102 000 000</t>
  </si>
  <si>
    <t>951 0501 0980102 003 000</t>
  </si>
  <si>
    <t>951 0501 0980102 003 300</t>
  </si>
  <si>
    <t>951 0501 0980102 003 310</t>
  </si>
  <si>
    <t>951 0501 0980200 000 000</t>
  </si>
  <si>
    <t>951 0501 0980202 000 000</t>
  </si>
  <si>
    <t>951 0501 0980202 003 000</t>
  </si>
  <si>
    <t>951 0501 0980202 003 300</t>
  </si>
  <si>
    <t>951 0501 0980202 003 310</t>
  </si>
  <si>
    <t>декабря</t>
  </si>
  <si>
    <t>02</t>
  </si>
  <si>
    <t xml:space="preserve">951 0113 0920305 997 225 </t>
  </si>
  <si>
    <t>951 0113 0920305 997 300</t>
  </si>
  <si>
    <t>951 0113 0920305 997 310</t>
  </si>
  <si>
    <t>951 0502 3910100 997 300</t>
  </si>
  <si>
    <t>951 0502 3910100 997 340</t>
  </si>
  <si>
    <t>01.12.2011</t>
  </si>
  <si>
    <t>на 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</si>
</sst>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\ ##0.00&quot;р.&quot;;\-#\ ##0.00&quot;р.&quot;"/>
  </numFmts>
  <fonts count="14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8"/>
      <name val="Arial"/>
      <family val="2"/>
    </font>
    <font>
      <u val="single"/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2" borderId="0" xfId="0" applyFont="1" applyFill="1" applyAlignment="1">
      <alignment/>
    </xf>
    <xf numFmtId="4" fontId="2" fillId="2" borderId="7" xfId="0" applyNumberFormat="1" applyFont="1" applyFill="1" applyBorder="1" applyAlignment="1">
      <alignment/>
    </xf>
    <xf numFmtId="4" fontId="2" fillId="2" borderId="8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center"/>
    </xf>
    <xf numFmtId="49" fontId="2" fillId="2" borderId="14" xfId="0" applyNumberFormat="1" applyFont="1" applyFill="1" applyBorder="1" applyAlignment="1">
      <alignment horizontal="center"/>
    </xf>
    <xf numFmtId="4" fontId="2" fillId="2" borderId="14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4" fontId="2" fillId="2" borderId="13" xfId="0" applyNumberFormat="1" applyFont="1" applyFill="1" applyBorder="1" applyAlignment="1">
      <alignment horizontal="right"/>
    </xf>
    <xf numFmtId="4" fontId="2" fillId="2" borderId="7" xfId="0" applyNumberFormat="1" applyFont="1" applyFill="1" applyBorder="1" applyAlignment="1">
      <alignment horizontal="right"/>
    </xf>
    <xf numFmtId="4" fontId="2" fillId="2" borderId="8" xfId="0" applyNumberFormat="1" applyFont="1" applyFill="1" applyBorder="1" applyAlignment="1">
      <alignment horizontal="right"/>
    </xf>
    <xf numFmtId="4" fontId="2" fillId="2" borderId="14" xfId="0" applyNumberFormat="1" applyFont="1" applyFill="1" applyBorder="1" applyAlignment="1">
      <alignment/>
    </xf>
    <xf numFmtId="4" fontId="2" fillId="2" borderId="12" xfId="0" applyNumberFormat="1" applyFont="1" applyFill="1" applyBorder="1" applyAlignment="1">
      <alignment/>
    </xf>
    <xf numFmtId="4" fontId="2" fillId="2" borderId="13" xfId="0" applyNumberFormat="1" applyFont="1" applyFill="1" applyBorder="1" applyAlignment="1">
      <alignment/>
    </xf>
    <xf numFmtId="164" fontId="2" fillId="2" borderId="14" xfId="0" applyNumberFormat="1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/>
    </xf>
    <xf numFmtId="164" fontId="2" fillId="2" borderId="15" xfId="0" applyNumberFormat="1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center"/>
    </xf>
    <xf numFmtId="49" fontId="2" fillId="2" borderId="17" xfId="0" applyNumberFormat="1" applyFont="1" applyFill="1" applyBorder="1" applyAlignment="1">
      <alignment horizontal="center"/>
    </xf>
    <xf numFmtId="49" fontId="2" fillId="2" borderId="18" xfId="0" applyNumberFormat="1" applyFont="1" applyFill="1" applyBorder="1" applyAlignment="1">
      <alignment horizontal="center"/>
    </xf>
    <xf numFmtId="49" fontId="2" fillId="2" borderId="19" xfId="0" applyNumberFormat="1" applyFont="1" applyFill="1" applyBorder="1" applyAlignment="1">
      <alignment horizontal="center"/>
    </xf>
    <xf numFmtId="49" fontId="2" fillId="2" borderId="20" xfId="0" applyNumberFormat="1" applyFont="1" applyFill="1" applyBorder="1" applyAlignment="1">
      <alignment horizontal="center"/>
    </xf>
    <xf numFmtId="49" fontId="2" fillId="2" borderId="21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left" wrapText="1"/>
    </xf>
    <xf numFmtId="0" fontId="2" fillId="2" borderId="23" xfId="0" applyFont="1" applyFill="1" applyBorder="1" applyAlignment="1">
      <alignment horizontal="left" wrapText="1"/>
    </xf>
    <xf numFmtId="0" fontId="2" fillId="2" borderId="24" xfId="0" applyFont="1" applyFill="1" applyBorder="1" applyAlignment="1">
      <alignment horizontal="left" wrapText="1"/>
    </xf>
    <xf numFmtId="0" fontId="2" fillId="2" borderId="25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5" xfId="0" applyNumberFormat="1" applyFont="1" applyBorder="1" applyAlignment="1">
      <alignment horizontal="left"/>
    </xf>
    <xf numFmtId="0" fontId="2" fillId="2" borderId="22" xfId="0" applyFont="1" applyFill="1" applyBorder="1" applyAlignment="1">
      <alignment wrapText="1"/>
    </xf>
    <xf numFmtId="0" fontId="2" fillId="2" borderId="23" xfId="0" applyFont="1" applyFill="1" applyBorder="1" applyAlignment="1">
      <alignment wrapText="1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2" borderId="24" xfId="0" applyFont="1" applyFill="1" applyBorder="1" applyAlignment="1">
      <alignment wrapText="1"/>
    </xf>
    <xf numFmtId="0" fontId="2" fillId="2" borderId="25" xfId="0" applyFont="1" applyFill="1" applyBorder="1" applyAlignment="1">
      <alignment wrapText="1"/>
    </xf>
    <xf numFmtId="0" fontId="2" fillId="2" borderId="1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/>
    </xf>
    <xf numFmtId="0" fontId="2" fillId="2" borderId="32" xfId="0" applyFont="1" applyFill="1" applyBorder="1" applyAlignment="1">
      <alignment/>
    </xf>
    <xf numFmtId="0" fontId="2" fillId="2" borderId="33" xfId="0" applyFont="1" applyFill="1" applyBorder="1" applyAlignment="1">
      <alignment/>
    </xf>
    <xf numFmtId="0" fontId="2" fillId="2" borderId="34" xfId="0" applyFont="1" applyFill="1" applyBorder="1" applyAlignment="1">
      <alignment/>
    </xf>
    <xf numFmtId="164" fontId="2" fillId="2" borderId="35" xfId="0" applyNumberFormat="1" applyFont="1" applyFill="1" applyBorder="1" applyAlignment="1">
      <alignment horizontal="right"/>
    </xf>
    <xf numFmtId="164" fontId="2" fillId="2" borderId="36" xfId="0" applyNumberFormat="1" applyFont="1" applyFill="1" applyBorder="1" applyAlignment="1">
      <alignment horizontal="right"/>
    </xf>
    <xf numFmtId="49" fontId="2" fillId="2" borderId="37" xfId="0" applyNumberFormat="1" applyFont="1" applyFill="1" applyBorder="1" applyAlignment="1">
      <alignment horizontal="center"/>
    </xf>
    <xf numFmtId="49" fontId="2" fillId="2" borderId="35" xfId="0" applyNumberFormat="1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top"/>
    </xf>
    <xf numFmtId="0" fontId="2" fillId="2" borderId="38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top"/>
    </xf>
    <xf numFmtId="0" fontId="2" fillId="2" borderId="21" xfId="0" applyFont="1" applyFill="1" applyBorder="1" applyAlignment="1">
      <alignment horizontal="center" vertical="top"/>
    </xf>
    <xf numFmtId="4" fontId="2" fillId="2" borderId="21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49" fontId="2" fillId="0" borderId="37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2" xfId="0" applyNumberFormat="1" applyFont="1" applyFill="1" applyBorder="1" applyAlignment="1">
      <alignment horizontal="right"/>
    </xf>
    <xf numFmtId="164" fontId="2" fillId="2" borderId="13" xfId="0" applyNumberFormat="1" applyFont="1" applyFill="1" applyBorder="1" applyAlignment="1">
      <alignment horizontal="right"/>
    </xf>
    <xf numFmtId="49" fontId="2" fillId="2" borderId="40" xfId="0" applyNumberFormat="1" applyFont="1" applyFill="1" applyBorder="1" applyAlignment="1">
      <alignment horizontal="center"/>
    </xf>
    <xf numFmtId="49" fontId="2" fillId="2" borderId="39" xfId="0" applyNumberFormat="1" applyFont="1" applyFill="1" applyBorder="1" applyAlignment="1">
      <alignment horizontal="center"/>
    </xf>
    <xf numFmtId="164" fontId="2" fillId="2" borderId="40" xfId="0" applyNumberFormat="1" applyFont="1" applyFill="1" applyBorder="1" applyAlignment="1">
      <alignment horizontal="center"/>
    </xf>
    <xf numFmtId="164" fontId="2" fillId="2" borderId="41" xfId="0" applyNumberFormat="1" applyFont="1" applyFill="1" applyBorder="1" applyAlignment="1">
      <alignment horizontal="center"/>
    </xf>
    <xf numFmtId="0" fontId="2" fillId="2" borderId="31" xfId="0" applyFont="1" applyFill="1" applyBorder="1" applyAlignment="1">
      <alignment horizontal="left" wrapText="1"/>
    </xf>
    <xf numFmtId="0" fontId="2" fillId="2" borderId="32" xfId="0" applyFont="1" applyFill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/>
    </xf>
    <xf numFmtId="0" fontId="9" fillId="0" borderId="9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4" fontId="2" fillId="0" borderId="14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2" fillId="0" borderId="45" xfId="0" applyFont="1" applyBorder="1" applyAlignment="1">
      <alignment horizontal="left" wrapText="1"/>
    </xf>
    <xf numFmtId="0" fontId="2" fillId="0" borderId="46" xfId="0" applyFont="1" applyBorder="1" applyAlignment="1">
      <alignment horizontal="left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24" xfId="0" applyFont="1" applyBorder="1" applyAlignment="1">
      <alignment wrapText="1"/>
    </xf>
    <xf numFmtId="4" fontId="2" fillId="0" borderId="21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top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4" fontId="2" fillId="0" borderId="48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" fontId="2" fillId="0" borderId="49" xfId="0" applyNumberFormat="1" applyFont="1" applyBorder="1" applyAlignment="1">
      <alignment horizontal="righ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4" fontId="2" fillId="0" borderId="3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6" fillId="0" borderId="45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5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4" fontId="2" fillId="0" borderId="5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5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44;&#1086;&#1093;&#1086;&#1076;&#1099;%20&#1074;%20Excel%20&#1085;&#1072;%2001.01.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56;&#1072;&#1089;&#1093;&#1086;&#1076;&#1099;%20&#1074;%20Excel%20&#1085;&#1072;%2001.01.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428V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428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44;&#1086;&#1093;&#1086;&#1076;&#1099;%20&#1074;%20Excel%2001.05.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56;&#1072;&#1089;&#1093;&#1086;&#1076;&#1099;%20&#1074;%20Excel%2001.05.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po\&#1054;&#1090;&#1095;&#1077;&#1090;&#1099;%20&#1092;&#1080;&#1085;.&#1091;&#1087;&#1088;\2011\&#1052;&#1077;&#1089;&#1103;&#1095;&#1085;&#1099;&#1081;%20&#1086;&#1090;&#1095;&#1077;&#1090;\&#1052;&#1077;&#1089;&#1103;&#1095;&#1085;&#1099;&#1081;%20&#1086;&#1090;&#1095;&#1077;&#1090;%20&#1044;&#1086;&#1093;&#1086;&#1076;&#1099;%20&#1074;%20Excel%2001.04.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05031117%20&#1076;&#1083;&#1103;%20&#1092;&#1080;&#1085;&#1086;&#1088;&#1075;.,%20&#1075;&#1083;&#1072;&#1074;.&#1088;&#1072;&#1089;&#1087;&#1086;&#1088;.01.10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</sheetNames>
    <sheetDataSet>
      <sheetData sheetId="0">
        <row r="3">
          <cell r="A3" t="str">
            <v> НАЛОГОВЫЕ И НЕНАЛОГОВЫЕ ДОХОДЫ</v>
          </cell>
        </row>
        <row r="4">
          <cell r="A4" t="str">
            <v> НАЛОГИ НА ПРИБЫЛЬ, ДОХОДЫ</v>
          </cell>
        </row>
        <row r="5">
          <cell r="A5" t="str">
            <v> Налог на доходы физических лиц</v>
          </cell>
        </row>
        <row r="6">
          <cell r="A6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B6" t="str">
            <v>000 1 01 02010 01 0000 110</v>
          </cell>
        </row>
        <row r="7">
          <cell r="A7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</row>
        <row r="8">
          <cell r="A8" t="str">
    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    </cell>
          <cell r="B8" t="str">
            <v>000 1 01 02011 01 0000 110</v>
          </cell>
        </row>
        <row r="9">
          <cell r="A9" t="str">
    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    </cell>
          <cell r="B9" t="str">
            <v>000 1 01 02011 01 1000 110</v>
          </cell>
          <cell r="C9">
            <v>0</v>
          </cell>
        </row>
        <row r="10">
          <cell r="A10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</v>
          </cell>
          <cell r="B10" t="str">
            <v>000 1 01 02020 01 0000 110</v>
          </cell>
        </row>
        <row r="11">
          <cell r="A11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  <cell r="B11" t="str">
            <v>000 1 01 02021 01 0000 110</v>
          </cell>
        </row>
        <row r="12">
          <cell r="A12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  <cell r="B12" t="str">
            <v>000 1 01 02021 01 1000 110</v>
          </cell>
          <cell r="C12">
            <v>0</v>
          </cell>
        </row>
        <row r="13">
          <cell r="A13" t="str">
            <v> Пени по налогу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</v>
          </cell>
          <cell r="B13" t="str">
            <v>000 1 01 02021 01 2000 110</v>
          </cell>
          <cell r="C13">
            <v>0</v>
          </cell>
        </row>
        <row r="14">
          <cell r="B14" t="str">
            <v>000 1 01 02021 01 3000 110</v>
          </cell>
          <cell r="C14">
            <v>0</v>
          </cell>
        </row>
        <row r="15">
          <cell r="B15" t="str">
            <v>000 1 01 02021 01 4000 110</v>
          </cell>
        </row>
        <row r="16">
          <cell r="A16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    </cell>
          <cell r="B16" t="str">
            <v>000 1 01 02022 01 0000 110</v>
          </cell>
        </row>
        <row r="17">
          <cell r="A17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    </cell>
          <cell r="B17" t="str">
            <v>000 1 01 02022 01 1000 110</v>
          </cell>
          <cell r="C17">
            <v>0</v>
          </cell>
        </row>
        <row r="18">
          <cell r="B18" t="str">
            <v>000 1 01 02022 01 2000 110</v>
          </cell>
          <cell r="C18">
            <v>0</v>
          </cell>
        </row>
        <row r="19">
          <cell r="B19" t="str">
            <v>000 1 01 02022 01 3000 110</v>
          </cell>
          <cell r="C19">
            <v>0</v>
          </cell>
        </row>
        <row r="20">
          <cell r="A20" t="str">
            <v> Прочие поступления по налогу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</v>
          </cell>
          <cell r="B20" t="str">
            <v>000 1 01 02022 01 4000 110</v>
          </cell>
          <cell r="C20">
            <v>0</v>
          </cell>
          <cell r="D20">
            <v>0</v>
          </cell>
        </row>
        <row r="21">
          <cell r="A21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B21" t="str">
            <v>000 1 01 02030 01 0000 110</v>
          </cell>
        </row>
        <row r="22">
          <cell r="A22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B22" t="str">
            <v>000 1 01 02030 01 1000 110</v>
          </cell>
          <cell r="C22">
            <v>0</v>
          </cell>
        </row>
        <row r="23">
          <cell r="A23" t="str">
    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    </cell>
          <cell r="B23" t="str">
            <v>000 1 01 02040 01 0000 110</v>
          </cell>
        </row>
        <row r="24">
          <cell r="A24" t="str">
    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    </cell>
          <cell r="B24" t="str">
            <v>000 1 01 02040 01 1000 110</v>
          </cell>
          <cell r="C24">
            <v>0</v>
          </cell>
        </row>
        <row r="25">
          <cell r="A25" t="str">
            <v> Пени по налогу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</v>
          </cell>
          <cell r="B25" t="str">
            <v>000 1 01 02040 01 2000 110</v>
          </cell>
          <cell r="C25">
            <v>0</v>
          </cell>
        </row>
        <row r="27">
          <cell r="A27" t="str">
            <v> НАЛОГИ НА СОВОКУПНЫЙ ДОХОД</v>
          </cell>
          <cell r="B27" t="str">
            <v>000 1 05 00000 00 0000 000</v>
          </cell>
        </row>
        <row r="28">
          <cell r="A28" t="str">
            <v> Налог, взимаемый в связи с применением упрощенной системы налогообложения</v>
          </cell>
          <cell r="B28" t="str">
            <v>000 1 05 01000 00 0000 110</v>
          </cell>
        </row>
        <row r="29">
          <cell r="A29" t="str">
            <v> Налог, взимаемый с налогоплательщиков, выбравших в качестве объекта налогообложения доходы</v>
          </cell>
          <cell r="B29" t="str">
            <v>000 1 05 01010 01 0000 110</v>
          </cell>
        </row>
        <row r="33">
          <cell r="A33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</row>
        <row r="34">
          <cell r="A34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C34">
            <v>0</v>
          </cell>
        </row>
        <row r="35">
          <cell r="A35" t="str">
            <v> Пени по единому налогу, взимаемый с налогоплательщиков, выбравших в качестве объекта налогообложения доходы, уменьшенные на величину расходов</v>
          </cell>
          <cell r="B35" t="str">
            <v>000 1 05 01020 01 2000 110</v>
          </cell>
          <cell r="C35">
            <v>0</v>
          </cell>
        </row>
        <row r="36">
          <cell r="A36" t="str">
            <v> Штрафы по единому налогу, взимаемый с налогоплательщиков, выбравших в качестве объекта налогообложения доходы, уменьшенные на величину расходов</v>
          </cell>
          <cell r="B36" t="str">
            <v>000 1 05 01020 01 3000 110</v>
          </cell>
          <cell r="C36">
            <v>0</v>
          </cell>
        </row>
        <row r="37">
          <cell r="C37">
            <v>0</v>
          </cell>
        </row>
        <row r="38">
          <cell r="A38" t="str">
            <v> Единый сельскохозяйственный налог</v>
          </cell>
          <cell r="B38" t="str">
            <v>000 1 05 03000 01 0000 110</v>
          </cell>
        </row>
        <row r="42">
          <cell r="A42" t="str">
            <v> НАЛОГИ НА ИМУЩЕСТВО</v>
          </cell>
          <cell r="B42" t="str">
            <v>000 1 06 00000 00 0000 000</v>
          </cell>
        </row>
        <row r="43">
          <cell r="A43" t="str">
            <v> Налог на имущество физических лиц</v>
          </cell>
          <cell r="B43" t="str">
            <v>000 1 06 01000 00 0000 110</v>
          </cell>
        </row>
        <row r="44">
          <cell r="A44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B44" t="str">
            <v>000 1 06 01030 10 0000 110</v>
          </cell>
        </row>
        <row r="45">
          <cell r="B45" t="str">
            <v>000 1 06 01030 10 1000 110</v>
          </cell>
        </row>
        <row r="46">
          <cell r="B46" t="str">
            <v>000 1 06 01030 10 2000 110</v>
          </cell>
        </row>
        <row r="48">
          <cell r="A48" t="str">
            <v> Транспортный налог</v>
          </cell>
          <cell r="B48" t="str">
            <v>000 1 06 04000 02 0000 110</v>
          </cell>
        </row>
        <row r="49">
          <cell r="A49" t="str">
            <v> Транспортный налог с организаций</v>
          </cell>
          <cell r="B49" t="str">
            <v>000 1 06 04011 02 0000 110</v>
          </cell>
        </row>
        <row r="50">
          <cell r="A50" t="str">
            <v> Транспортный налог с организаций</v>
          </cell>
          <cell r="B50" t="str">
            <v>000 1 06 04011 02 1000 110</v>
          </cell>
          <cell r="C50">
            <v>0</v>
          </cell>
        </row>
        <row r="51">
          <cell r="B51" t="str">
            <v>000 1 06 04011 02 2000 110</v>
          </cell>
          <cell r="C51">
            <v>0</v>
          </cell>
        </row>
        <row r="52">
          <cell r="B52" t="str">
            <v>000 1 06 04011 02 3000 110</v>
          </cell>
          <cell r="C52">
            <v>0</v>
          </cell>
        </row>
        <row r="53">
          <cell r="A53" t="str">
            <v> Прочие поступления по транспортному налогу с организаций</v>
          </cell>
          <cell r="B53" t="str">
            <v>000 1 06 04011 02 4000 110</v>
          </cell>
          <cell r="C53">
            <v>0</v>
          </cell>
        </row>
        <row r="54">
          <cell r="A54" t="str">
            <v> Транспортный налог с физических лиц</v>
          </cell>
          <cell r="B54" t="str">
            <v>000 1 06 04012 02 0000 110</v>
          </cell>
        </row>
        <row r="55">
          <cell r="A55" t="str">
            <v> Транспортный налог с физических лиц</v>
          </cell>
          <cell r="B55" t="str">
            <v>000 1 06 04012 02 1000 110</v>
          </cell>
        </row>
        <row r="56">
          <cell r="B56" t="str">
            <v>000 1 06 04012 02 2000 110</v>
          </cell>
        </row>
        <row r="58">
          <cell r="A58" t="str">
            <v> Земельный налог</v>
          </cell>
          <cell r="B58" t="str">
            <v>000 1 06 06000 00 0000 110</v>
          </cell>
        </row>
        <row r="59">
          <cell r="A59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    </cell>
          <cell r="B59" t="str">
            <v>000 1 06 06010 00 0000 110</v>
          </cell>
        </row>
        <row r="60">
          <cell r="A60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0" t="str">
            <v>000 1 06 06013 10 0000 110</v>
          </cell>
        </row>
        <row r="61">
          <cell r="A61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1" t="str">
            <v>000 1 06 06013 10 1000 110</v>
          </cell>
          <cell r="C61">
            <v>0</v>
          </cell>
        </row>
        <row r="62">
          <cell r="A62" t="str">
            <v> Пени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2" t="str">
            <v>000 1 06 06013 10 2000 110</v>
          </cell>
        </row>
        <row r="63">
          <cell r="A63" t="str">
            <v> Штрафы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3" t="str">
            <v>000 1 06 06013 10 3000 110</v>
          </cell>
        </row>
        <row r="64">
          <cell r="A64" t="str">
            <v> Прочие поступления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4" t="str">
            <v>000 1 06 06013 10 4000 110</v>
          </cell>
        </row>
        <row r="65">
          <cell r="A65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    </cell>
          <cell r="B65" t="str">
            <v>000 1 06 06020 00 0000 110</v>
          </cell>
        </row>
        <row r="66">
          <cell r="A66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6" t="str">
            <v>000 1 06 06023 10 0000 110</v>
          </cell>
        </row>
        <row r="67">
          <cell r="A67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7" t="str">
            <v>000 1 06 06023 10 1000 110</v>
          </cell>
        </row>
        <row r="68">
          <cell r="A68" t="str">
            <v> Пени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8" t="str">
            <v>000 1 06 06023 10 2000 110</v>
          </cell>
        </row>
        <row r="69">
          <cell r="A69" t="str">
            <v> Штрафы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9" t="str">
            <v>000 1 06 06023 10 3000 110</v>
          </cell>
          <cell r="C69">
            <v>0</v>
          </cell>
        </row>
        <row r="70">
          <cell r="A70" t="str">
            <v> Прочие поступления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70" t="str">
            <v>000 1 06 06023 10 4000 110</v>
          </cell>
        </row>
        <row r="71">
          <cell r="A71" t="str">
            <v> ЗАДОЛЖЕННОСТЬ И ПЕРЕРАСЧЕТЫ ПО ОТМЕНЕННЫМ НАЛОГАМ, СБОРАМ И ИНЫМ ОБЯЗАТЕЛЬНЫМ ПЛАТЕЖАМ</v>
          </cell>
          <cell r="B71" t="str">
            <v>000 1 09 00000 00 0000 000</v>
          </cell>
        </row>
        <row r="72">
          <cell r="A72" t="str">
            <v> Налоги на имущество</v>
          </cell>
          <cell r="B72" t="str">
            <v>000 1 09 04000 00 0000 110</v>
          </cell>
        </row>
        <row r="73">
          <cell r="A73" t="str">
            <v> Земельный налог (по обязательствам, возникшим до 1 января 2006 года)</v>
          </cell>
          <cell r="B73" t="str">
            <v>000 1 09 04050 00 0000 110</v>
          </cell>
        </row>
        <row r="74">
          <cell r="A74" t="str">
            <v> Земельный налог (по обязательствам, возникшим до 1 января 2006 года), мобилизуемый на территориях поселений</v>
          </cell>
          <cell r="B74" t="str">
            <v>000 1 09 04050 10 0000 110</v>
          </cell>
        </row>
        <row r="75">
          <cell r="A75" t="str">
            <v> Земельный налог (по обязательствам, возникшим до 1 января 2006 года), мобилизуемый на территориях поселений</v>
          </cell>
          <cell r="B75" t="str">
            <v>000 1 09 04050 10 1000 110</v>
          </cell>
        </row>
        <row r="76">
          <cell r="A76" t="str">
            <v> Пени по земельному налогу (по обязательствам, возникшим до 1 января 2006 г.), мобилизуемому на территориях поселений</v>
          </cell>
          <cell r="B76" t="str">
            <v>000 1 09 04050 10 2000 110</v>
          </cell>
        </row>
        <row r="77">
          <cell r="A77" t="str">
            <v> Штрафы по земельному налогу (по обязательствам, возникшим до 1 января 2006 г.), мобилизуемому на территориях поселений</v>
          </cell>
          <cell r="B77" t="str">
            <v>000 1 09 04050 10 3000 110</v>
          </cell>
          <cell r="C77">
            <v>0</v>
          </cell>
        </row>
        <row r="78">
          <cell r="A78" t="str">
            <v> Прочие поступления по земельному налогу (по обязательствам, возникшим до 1 января 2006 г.), мобилизуемому на территориях поселений</v>
          </cell>
          <cell r="B78" t="str">
            <v>000 1 09 04050 10 4000 110</v>
          </cell>
          <cell r="C78">
            <v>0</v>
          </cell>
          <cell r="D78">
            <v>0</v>
          </cell>
        </row>
        <row r="79">
          <cell r="A79" t="str">
            <v> ДОХОДЫ ОТ ИСПОЛЬЗОВАНИЯ ИМУЩЕСТВА, НАХОДЯЩЕГОСЯ В ГОСУДАРСТВЕННОЙ И МУНИЦИПАЛЬНОЙ СОБСТВЕННОСТИ</v>
          </cell>
          <cell r="B79" t="str">
            <v>000 1 11 00000 00 0000 000</v>
          </cell>
        </row>
        <row r="80">
          <cell r="A80" t="str">
    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v>
          </cell>
          <cell r="B80" t="str">
            <v>000 1 11 05000 00 0000 120</v>
          </cell>
        </row>
        <row r="81">
          <cell r="A81" t="str">
    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    </cell>
          <cell r="B81" t="str">
            <v>000 1 11 05010 00 0000 120</v>
          </cell>
        </row>
        <row r="82">
          <cell r="A82" t="str">
    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    </cell>
          <cell r="B82" t="str">
            <v>000 1 11 05010 10 0000 120</v>
          </cell>
        </row>
        <row r="83">
          <cell r="A83" t="str">
    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v>
          </cell>
          <cell r="B83" t="str">
            <v>000 1 11 05030 00 0000 120</v>
          </cell>
        </row>
        <row r="84">
          <cell r="A84" t="str">
    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    </cell>
          <cell r="B84" t="str">
            <v>000 1 11 05035 10 0000 120</v>
          </cell>
        </row>
        <row r="85">
          <cell r="A85" t="str">
            <v> Платежи от государственных и муниципальных унитарных предприятий</v>
          </cell>
          <cell r="B85" t="str">
            <v>000 1 11 07000 00 0000 120</v>
          </cell>
        </row>
        <row r="86">
          <cell r="A86" t="str">
    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    </cell>
          <cell r="B86" t="str">
            <v>000 1 11 07010 00 0000 120</v>
          </cell>
        </row>
        <row r="87">
          <cell r="A87" t="str">
    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    </cell>
          <cell r="B87" t="str">
            <v>000 1 11 07015 10 0000 120</v>
          </cell>
        </row>
        <row r="88">
          <cell r="A88" t="str">
            <v> 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    </cell>
          <cell r="B88" t="str">
            <v>000 1 11 09000 00 0000 120</v>
          </cell>
        </row>
        <row r="89">
          <cell r="A89" t="str">
            <v> 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    </cell>
          <cell r="B89" t="str">
            <v>000 1 11 09040 00 0000 120</v>
          </cell>
        </row>
        <row r="90">
          <cell r="A90" t="str">
            <v> 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v>
          </cell>
          <cell r="B90" t="str">
            <v>000 1 11 09045 10 0000 120</v>
          </cell>
        </row>
        <row r="91">
          <cell r="A91" t="str">
            <v> ДОХОДЫ ОТ ПРОДАЖИ МАТЕРИАЛЬНЫХ И НЕМАТЕРИАЛЬНЫХ АКТИВОВ</v>
          </cell>
          <cell r="B91" t="str">
            <v>000 1 14 00000 00 0000 000</v>
          </cell>
        </row>
        <row r="92">
          <cell r="A92" t="str">
            <v> 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    </cell>
          <cell r="B92" t="str">
            <v>000 1 14 02000 00 0000 000</v>
          </cell>
        </row>
        <row r="93">
          <cell r="A93" t="str">
            <v> Доходы от реализации имущества, находящегося в собственности поселений (в части реализации материальных запасов по указанному имуществу)</v>
          </cell>
          <cell r="B93" t="str">
            <v>000 1 14 02030 10 0000 440</v>
          </cell>
        </row>
        <row r="94">
          <cell r="A94" t="str">
            <v> 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материальных запасов по указанному иму</v>
          </cell>
          <cell r="B94" t="str">
            <v>000 1 14 02032 10 0000 440</v>
          </cell>
        </row>
        <row r="95">
          <cell r="A95" t="str">
            <v> 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v>
          </cell>
          <cell r="B95" t="str">
            <v>000 1 14 06000 00 0000 430</v>
          </cell>
        </row>
        <row r="96">
          <cell r="A96" t="str">
            <v> Доходы от продажи земельных участков, государственная собственность на которые не разграничена</v>
          </cell>
          <cell r="B96" t="str">
            <v>000 1 14 06010 00 0000 430</v>
          </cell>
        </row>
        <row r="97">
          <cell r="A97" t="str">
    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    </cell>
          <cell r="B97" t="str">
            <v>000 1 14 06014 10 0000 430</v>
          </cell>
        </row>
        <row r="98">
          <cell r="A98" t="str">
            <v> 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v>
          </cell>
          <cell r="B98" t="str">
            <v>000 1 14 06020 00 0000 430</v>
          </cell>
          <cell r="C98">
            <v>0</v>
          </cell>
        </row>
        <row r="99">
          <cell r="A99" t="str">
            <v> Доходы от продажи земельных участков, находящихся в собственности поселений (за исключением земельных участков муниципальных автономных учреждений)</v>
          </cell>
          <cell r="B99" t="str">
            <v>000 1 14 06026 10 0000 430</v>
          </cell>
          <cell r="C99">
            <v>0</v>
          </cell>
        </row>
        <row r="100">
          <cell r="A100" t="str">
            <v> ПРОЧИЕ НЕНАЛОГОВЫЕ ДОХОДЫ</v>
          </cell>
          <cell r="B100" t="str">
            <v>000 1 17 00000 00 0000 000</v>
          </cell>
          <cell r="C100">
            <v>0</v>
          </cell>
        </row>
        <row r="103">
          <cell r="A103" t="str">
            <v> Прочие неналоговые доходы</v>
          </cell>
          <cell r="B103" t="str">
            <v>000 1 17 05000 00 0000 180</v>
          </cell>
          <cell r="C103">
            <v>0</v>
          </cell>
        </row>
        <row r="104">
          <cell r="A104" t="str">
            <v> Прочие неналоговые доходы бюджетов поселений</v>
          </cell>
          <cell r="B104" t="str">
            <v>000 1 17 05050 10 0000 180</v>
          </cell>
          <cell r="C104">
            <v>0</v>
          </cell>
        </row>
        <row r="105">
          <cell r="A105" t="str">
            <v> ВОЗВРАТ ОСТАТКОВ СУБСИДИЙ, СУБВЕНЦИЙ И ИНЫХ МЕЖБЮДЖЕТНЫХ ТРАНСФЕРТОВ, ИМЕЮЩИХ ЦЕЛЕВОЕ НАЗНАЧЕНИЕ, ПРОШЛЫХ ЛЕТ</v>
          </cell>
          <cell r="B105" t="str">
            <v>000 1 19 00000 00 0000 000</v>
          </cell>
        </row>
        <row r="106">
          <cell r="A106" t="str">
            <v> Возврат остатков субсидий, субвенций и иных межбюджетных трансфертов, имеющих целевое назначение, прошлых лет из бюджетов поселений</v>
          </cell>
          <cell r="B106" t="str">
            <v>000 1 19 05000 10 0000 151</v>
          </cell>
        </row>
        <row r="107">
          <cell r="A107" t="str">
            <v> БЕЗВОЗМЕЗДНЫЕ ПОСТУПЛЕНИЯ</v>
          </cell>
          <cell r="B107" t="str">
            <v>000 2 00 00000 00 0000 000</v>
          </cell>
        </row>
        <row r="108">
          <cell r="A108" t="str">
            <v> Безвозмездные поступления от других бюджетов бюджетной системы Российской Федерации</v>
          </cell>
          <cell r="B108" t="str">
            <v>000 2 02 00000 00 0000 000</v>
          </cell>
        </row>
        <row r="122">
          <cell r="A122" t="str">
            <v> Субвенции бюджетам субъектов Российской Федерации и муниципальных образований</v>
          </cell>
          <cell r="B122" t="str">
            <v>000 2 02 03000 00 0000 151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Расходы в Excel"/>
    </sheetNames>
    <sheetDataSet>
      <sheetData sheetId="0">
        <row r="3">
          <cell r="G3" t="str">
            <v>951 0000 0000000 000 000</v>
          </cell>
          <cell r="I3" t="str">
            <v> Администрация Сальского городского поселения</v>
          </cell>
        </row>
        <row r="4">
          <cell r="G4" t="str">
            <v>951 0100 0000000 000 000</v>
          </cell>
          <cell r="I4" t="str">
            <v> Общегосударственные вопросы</v>
          </cell>
        </row>
        <row r="5">
          <cell r="G5" t="str">
            <v>951 0102 0000000 000 000</v>
          </cell>
          <cell r="I5" t="str">
            <v> Функционирование высшего должностного лица субъекта Российской Федерации и органа местного самоуправления</v>
          </cell>
        </row>
        <row r="6">
          <cell r="G6" t="str">
            <v>951 0102 0020000 000 000</v>
          </cell>
          <cell r="I6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7">
          <cell r="G7" t="str">
            <v>951 0102 0020300 000 000</v>
          </cell>
          <cell r="I7" t="str">
            <v> Глава муниципального образования</v>
          </cell>
        </row>
        <row r="14">
          <cell r="I14" t="str">
            <v> Выполнение функций органами местного самоуправления</v>
          </cell>
        </row>
        <row r="15">
          <cell r="I15" t="str">
            <v> Расходы</v>
          </cell>
        </row>
        <row r="16">
          <cell r="I16" t="str">
            <v> Оплата труда и начисления на выплаты по оплате труда</v>
          </cell>
        </row>
        <row r="17">
          <cell r="I17" t="str">
            <v> Заработная плата</v>
          </cell>
        </row>
        <row r="18">
          <cell r="I18" t="str">
            <v> Прочие выплаты</v>
          </cell>
        </row>
        <row r="19">
          <cell r="I19" t="str">
            <v> Начисления на выплаты по оплате труда</v>
          </cell>
        </row>
        <row r="20">
          <cell r="I20" t="str">
            <v> Центральный аппарат</v>
          </cell>
        </row>
        <row r="29">
          <cell r="I29" t="str">
            <v> Выполнение функций органами местного самоуправления</v>
          </cell>
        </row>
        <row r="30">
          <cell r="I30" t="str">
            <v> Расходы</v>
          </cell>
        </row>
        <row r="31">
          <cell r="I31" t="str">
            <v> Оплата труда и начисления на выплаты по оплате труда</v>
          </cell>
        </row>
        <row r="32">
          <cell r="I32" t="str">
            <v> Прочие выплаты</v>
          </cell>
        </row>
        <row r="33">
          <cell r="I33" t="str">
            <v> Оплата работ, услуг</v>
          </cell>
        </row>
        <row r="34">
          <cell r="I34" t="str">
            <v> Услуги связи</v>
          </cell>
        </row>
        <row r="35">
          <cell r="I35" t="str">
            <v> Транспортные услуги</v>
          </cell>
        </row>
        <row r="36">
          <cell r="I36" t="str">
            <v> Прочие работы, услуги</v>
          </cell>
        </row>
        <row r="37">
          <cell r="G37" t="str">
            <v>951 0104 0000000 000 000</v>
          </cell>
          <cell r="I37" t="str">
    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</row>
        <row r="38">
          <cell r="G38" t="str">
            <v>951 0104 0020000 000 000</v>
          </cell>
          <cell r="I38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39">
          <cell r="G39" t="str">
            <v>951 0104 0020400 000 000</v>
          </cell>
          <cell r="I39" t="str">
            <v> Центральный аппарат</v>
          </cell>
        </row>
        <row r="56">
          <cell r="I56" t="str">
            <v> Выполнение функций органами местного самоуправления</v>
          </cell>
        </row>
        <row r="57">
          <cell r="I57" t="str">
            <v> Расходы</v>
          </cell>
        </row>
        <row r="58">
          <cell r="I58" t="str">
            <v> Оплата труда и начисления на выплаты по оплате труда</v>
          </cell>
        </row>
        <row r="59">
          <cell r="I59" t="str">
            <v> Заработная плата</v>
          </cell>
        </row>
        <row r="60">
          <cell r="I60" t="str">
            <v> Прочие выплаты</v>
          </cell>
        </row>
        <row r="61">
          <cell r="I61" t="str">
            <v> Начисления на выплаты по оплате труда</v>
          </cell>
        </row>
        <row r="62">
          <cell r="I62" t="str">
            <v> Оплата работ, услуг</v>
          </cell>
        </row>
        <row r="63">
          <cell r="I63" t="str">
            <v> Услуги связи</v>
          </cell>
        </row>
        <row r="64">
          <cell r="I64" t="str">
            <v> Транспортные услуги</v>
          </cell>
        </row>
        <row r="65">
          <cell r="I65" t="str">
            <v> Коммунальные услуги</v>
          </cell>
        </row>
        <row r="66">
          <cell r="I66" t="str">
            <v> Работы, услуги по содержанию имущества</v>
          </cell>
        </row>
        <row r="67">
          <cell r="I67" t="str">
            <v> Прочие работы, услуги</v>
          </cell>
        </row>
        <row r="68">
          <cell r="I68" t="str">
            <v> Прочие расходы</v>
          </cell>
        </row>
        <row r="69">
          <cell r="I69" t="str">
            <v> Поступление нефинансовых активов</v>
          </cell>
        </row>
        <row r="72">
          <cell r="G72" t="str">
            <v>951 0104 5210000 000 000</v>
          </cell>
          <cell r="I72" t="str">
            <v> Межбюджетные трансферты</v>
          </cell>
        </row>
        <row r="73">
          <cell r="G73" t="str">
            <v>951 0104 5210200 000 000</v>
          </cell>
          <cell r="I73" t="str">
    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    </cell>
        </row>
        <row r="74">
          <cell r="G74" t="str">
            <v>951 0104 5210215 000 000</v>
          </cell>
          <cell r="I74" t="str">
            <v> Субвенции на осуществление полномочий по определению перечня должностных лиц, уполномоченных составлять протоколы об административных нарушениях</v>
          </cell>
        </row>
        <row r="97">
          <cell r="I97" t="str">
            <v> Увеличение стоимости материальных запасов</v>
          </cell>
        </row>
        <row r="147">
          <cell r="G147" t="str">
            <v>951 0300 0000000 000 000</v>
          </cell>
          <cell r="I147" t="str">
            <v> Национальная безопасность и правоохранительная деятельность</v>
          </cell>
        </row>
        <row r="148">
          <cell r="G148" t="str">
            <v>951 0309 0000000 000 000</v>
          </cell>
          <cell r="I148" t="str">
            <v> Защита населения и территории от чрезвычайных ситуаций природного и техногенного характера, гражданская оборона</v>
          </cell>
        </row>
        <row r="160">
          <cell r="G160" t="str">
            <v>951 0400 0000000 000 000</v>
          </cell>
          <cell r="I160" t="str">
            <v> Национальная экономика</v>
          </cell>
        </row>
        <row r="161">
          <cell r="G161" t="str">
            <v>951 0406 0000000 000 000</v>
          </cell>
          <cell r="I161" t="str">
            <v> Водное хозяйство</v>
          </cell>
        </row>
        <row r="174">
          <cell r="G174" t="str">
            <v>951 0407 0000000 000 000</v>
          </cell>
          <cell r="I174" t="str">
            <v> Лесное хозяйство</v>
          </cell>
        </row>
        <row r="185">
          <cell r="G185" t="str">
            <v>951 0408 0000000 000 000</v>
          </cell>
          <cell r="I185" t="str">
            <v> Транспорт</v>
          </cell>
        </row>
        <row r="186">
          <cell r="G186" t="str">
            <v>951 0408 3170000 000 000</v>
          </cell>
          <cell r="I186" t="str">
            <v> Другие виды транспорта</v>
          </cell>
        </row>
        <row r="187">
          <cell r="G187" t="str">
            <v>951 0408 3170100 000 000</v>
          </cell>
          <cell r="I187" t="str">
            <v> Субсидии на проведение отдельных мероприятий по другим видам транспорта</v>
          </cell>
        </row>
        <row r="189">
          <cell r="I189" t="str">
            <v> Расходы</v>
          </cell>
        </row>
        <row r="190">
          <cell r="I190" t="str">
            <v> Безвозмездные перечисления организациям</v>
          </cell>
        </row>
        <row r="207">
          <cell r="I207" t="str">
            <v> Жилищно-коммунальное хозяйство</v>
          </cell>
        </row>
        <row r="208">
          <cell r="I208" t="str">
            <v> Жилищное хозяйство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  <sheetDataSet>
      <sheetData sheetId="2">
        <row r="16">
          <cell r="B16">
            <v>720</v>
          </cell>
        </row>
        <row r="17">
          <cell r="B17">
            <v>720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  <sheetDataSet>
      <sheetData sheetId="0">
        <row r="7">
          <cell r="T7" t="str">
            <v>79228315</v>
          </cell>
        </row>
      </sheetData>
      <sheetData sheetId="2">
        <row r="7">
          <cell r="A7" t="str">
            <v>Источники финансирования дефицита бюджета - всего</v>
          </cell>
          <cell r="B7">
            <v>500</v>
          </cell>
          <cell r="D7" t="str">
            <v>X</v>
          </cell>
        </row>
        <row r="8">
          <cell r="A8" t="str">
            <v>Изменение остатков средств на счетах по учету  средств бюджета</v>
          </cell>
          <cell r="B8">
            <v>700</v>
          </cell>
          <cell r="D8" t="str">
            <v>000 01 05 00 00 00 0000 000</v>
          </cell>
        </row>
        <row r="9">
          <cell r="A9" t="str">
            <v>Увеличение остатков средств бюджетов</v>
          </cell>
          <cell r="B9">
            <v>700</v>
          </cell>
          <cell r="D9" t="str">
            <v>000 01 05 00 00 00 0000 500</v>
          </cell>
        </row>
        <row r="10">
          <cell r="A10" t="str">
            <v>Увеличение прочих остатков средств бюджетов</v>
          </cell>
          <cell r="B10">
            <v>710</v>
          </cell>
          <cell r="D10" t="str">
            <v>000 01 05 02 00 00 0000 500</v>
          </cell>
        </row>
        <row r="11">
          <cell r="A11" t="str">
            <v>Увеличение прочих остатков денежных средств  бюджетов</v>
          </cell>
          <cell r="B11">
            <v>710</v>
          </cell>
          <cell r="D11" t="str">
            <v>000 01 05 02 01 00 0000 510</v>
          </cell>
        </row>
        <row r="12">
          <cell r="A12" t="str">
            <v>Увеличение прочих остатков денежных средств  бюджетов поселений</v>
          </cell>
          <cell r="B12">
            <v>710</v>
          </cell>
          <cell r="D12" t="str">
            <v>000 01 05 02 01 10 0000 510</v>
          </cell>
        </row>
        <row r="13">
          <cell r="A13" t="str">
            <v>Уменьшение остатков средств бюджетов</v>
          </cell>
          <cell r="B13">
            <v>700</v>
          </cell>
          <cell r="D13" t="str">
            <v>000 01 05 00 00 00 0000 600</v>
          </cell>
        </row>
        <row r="14">
          <cell r="A14" t="str">
            <v>Уменьшение прочих остатков средств бюджетов</v>
          </cell>
          <cell r="B14">
            <v>720</v>
          </cell>
          <cell r="D14" t="str">
            <v>000 01 05 02 00 00 0000 600</v>
          </cell>
        </row>
        <row r="15">
          <cell r="A15" t="str">
            <v>Уменьшение прочих остатков денежных средств  бюджетов</v>
          </cell>
          <cell r="B15">
            <v>720</v>
          </cell>
          <cell r="D15" t="str">
            <v>000 01 05 02 01 00 0000 610</v>
          </cell>
        </row>
        <row r="16">
          <cell r="A16" t="str">
            <v>Уменьшение прочих остатков денежных средств  бюджетов поселений</v>
          </cell>
          <cell r="B16">
            <v>720</v>
          </cell>
          <cell r="D16" t="str">
            <v>000 01 05 02 01 10 0000 610</v>
          </cell>
        </row>
        <row r="17">
          <cell r="A17" t="str">
            <v>Итого внутренних оборотов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</sheetNames>
    <sheetDataSet>
      <sheetData sheetId="0">
        <row r="7">
          <cell r="I7" t="str">
            <v>000 1 01 02010 01 1000 110</v>
          </cell>
        </row>
        <row r="17">
          <cell r="E17">
            <v>138400</v>
          </cell>
        </row>
        <row r="21">
          <cell r="E21">
            <v>100</v>
          </cell>
        </row>
        <row r="23">
          <cell r="E23">
            <v>25900</v>
          </cell>
        </row>
        <row r="31">
          <cell r="G31" t="str">
            <v> Налог, взимаемый с налогоплательщиков, выбравших в качестве объекта налогообложения доходы</v>
          </cell>
        </row>
        <row r="32">
          <cell r="G32" t="str">
            <v> Налог,взимаемый с налогоплательщиков,выбравших в качестве объекта налогообложения доходы</v>
          </cell>
          <cell r="I32" t="str">
            <v>000 1 05 01011 01 1000 110</v>
          </cell>
        </row>
        <row r="33">
          <cell r="G33" t="str">
            <v> Налог,взимаемый с налогоплательщиков,выбравших в качестве объекта налогообложения доходы</v>
          </cell>
          <cell r="I33" t="str">
            <v>000 1 05 01011 01 4000 110</v>
          </cell>
        </row>
        <row r="34">
          <cell r="G34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    </cell>
          <cell r="I34" t="str">
            <v>000 1 05 01012 01 0000 110</v>
          </cell>
        </row>
        <row r="35">
          <cell r="G35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I35" t="str">
            <v>000 1 05 01012 01 1000 110</v>
          </cell>
        </row>
        <row r="36">
          <cell r="G36" t="str">
            <v> Налог, взимаемый с налогоплательщиков, выбравших в качестве объекта налогообложения доходы</v>
          </cell>
          <cell r="I36" t="str">
            <v>000 1 05 01012 01 2000 110</v>
          </cell>
        </row>
        <row r="37">
          <cell r="G37" t="str">
            <v> Налог, взимаемый с налогоплательщиков, выбравших в качестве объекта налогообложения доходы</v>
          </cell>
          <cell r="I37" t="str">
            <v>000 1 05 01012 01 3000 110</v>
          </cell>
        </row>
        <row r="38">
          <cell r="G38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I38" t="str">
            <v>000 1 05 01012 01 4000 110</v>
          </cell>
        </row>
        <row r="41">
          <cell r="G41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I41" t="str">
            <v>000 1 05 01021 01 0000 110</v>
          </cell>
        </row>
        <row r="43">
          <cell r="G43" t="str">
            <v> Налог,взимаемый с налогоплательщиков,выбравших в качестве объекта налообложения доходы,уменьшенные на величину расходов</v>
          </cell>
        </row>
        <row r="44">
          <cell r="G44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4" t="str">
            <v>000 1 05 01022 01 0000 110</v>
          </cell>
        </row>
        <row r="45">
          <cell r="G45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5" t="str">
            <v>000 1 05 01022 01 1000 110</v>
          </cell>
        </row>
        <row r="46">
          <cell r="G46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6" t="str">
            <v>000 1 05 01022 01 2000 110</v>
          </cell>
        </row>
        <row r="47">
          <cell r="G47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7" t="str">
            <v>000 1 05 01022 01 3000 110</v>
          </cell>
        </row>
        <row r="48">
          <cell r="E48">
            <v>0</v>
          </cell>
          <cell r="G48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8" t="str">
            <v>000 1 05 01022 01 4000 110</v>
          </cell>
        </row>
        <row r="53">
          <cell r="G53" t="str">
            <v> Единый сельскохозяйственный налог (за налоговые периоды, истекшие до 1 января 2011 года)</v>
          </cell>
          <cell r="I53" t="str">
            <v>000 1 05 03020 01 0000 110</v>
          </cell>
        </row>
        <row r="54">
          <cell r="G54" t="str">
            <v> Единый сельскохозяйственный налог (за налоговые периоды, истекшие до 1 января 2011 года)</v>
          </cell>
          <cell r="I54" t="str">
            <v>000 1 05 03020 01 1000 110</v>
          </cell>
        </row>
        <row r="55">
          <cell r="G55" t="str">
            <v> Единый сельскохозяйственный налог (за налоговые периоды, истекшие до 1 января 2011 года)</v>
          </cell>
          <cell r="I55" t="str">
            <v>000 1 05 03020 01 2000 110</v>
          </cell>
        </row>
        <row r="56">
          <cell r="G56" t="str">
            <v> Единый сельскохозяйственный налог (за налоговые периоды, истекшие до 1 января 2011 года)</v>
          </cell>
          <cell r="I56" t="str">
            <v>000 1 05 03020 01 3000 110</v>
          </cell>
        </row>
        <row r="57">
          <cell r="I57" t="str">
            <v>000 1 05 03020 01 4000 110</v>
          </cell>
        </row>
        <row r="72">
          <cell r="G72" t="str">
            <v> Транспортный налог с физических лиц</v>
          </cell>
        </row>
        <row r="73">
          <cell r="G73" t="str">
            <v> Транспортный налог с физических лиц</v>
          </cell>
          <cell r="I73" t="str">
            <v>000 1 06 04012 02 3000 110</v>
          </cell>
        </row>
        <row r="120">
          <cell r="G120" t="str">
            <v> Субвенции местным бюджетам на выполнение передаваемых полномочий субъектов Российской Федерации</v>
          </cell>
          <cell r="I120" t="str">
            <v>000 2 02 03024 00 0000 151</v>
          </cell>
        </row>
        <row r="121">
          <cell r="G121" t="str">
            <v> Субвенции бюджетам поселений на выполнение передаваемых полномочий субъектов Российской Федерации</v>
          </cell>
          <cell r="I121" t="str">
            <v>000 2 02 03024 10 0000 151</v>
          </cell>
        </row>
        <row r="124">
          <cell r="G124" t="str">
            <v> Иные межбюджетные трансферты</v>
          </cell>
          <cell r="I124" t="str">
            <v>000 2 02 04000 00 0000 151</v>
          </cell>
        </row>
        <row r="125">
          <cell r="G125" t="str">
            <v> Прочие межбюджетные трансферты, передаваемые бюджетам</v>
          </cell>
          <cell r="I125" t="str">
            <v>000 2 02 04999 00 0000 151</v>
          </cell>
        </row>
        <row r="126">
          <cell r="G126" t="str">
            <v> Прочие межбюджетные трансферты, передаваемые бюджетам поселений</v>
          </cell>
          <cell r="I126" t="str">
            <v>000 2 02 04999 10 0000 151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Расходы в Excel"/>
    </sheetNames>
    <sheetDataSet>
      <sheetData sheetId="0">
        <row r="14">
          <cell r="B14" t="str">
            <v>951 0102 0020300 997 000</v>
          </cell>
        </row>
        <row r="15">
          <cell r="B15" t="str">
            <v>951 0102 0020300 997 200</v>
          </cell>
        </row>
        <row r="16">
          <cell r="B16" t="str">
            <v>951 0102 0020300 997 210</v>
          </cell>
        </row>
        <row r="17">
          <cell r="B17" t="str">
            <v>951 0102 0020300 997 211</v>
          </cell>
        </row>
        <row r="18">
          <cell r="B18" t="str">
            <v>951 0102 0020300 997 212</v>
          </cell>
        </row>
        <row r="19">
          <cell r="B19" t="str">
            <v>951 0102 0020300 997 213</v>
          </cell>
        </row>
        <row r="29">
          <cell r="B29" t="str">
            <v>951 0102 0020400 997 000</v>
          </cell>
        </row>
        <row r="30">
          <cell r="B30" t="str">
            <v>951 0102 0020400 997 200</v>
          </cell>
        </row>
        <row r="31">
          <cell r="B31" t="str">
            <v>951 0102 0020400 997 210</v>
          </cell>
        </row>
        <row r="32">
          <cell r="B32" t="str">
            <v>951 0102 0020400 997 212</v>
          </cell>
        </row>
        <row r="33">
          <cell r="B33" t="str">
            <v>951 0102 0020400 997 220</v>
          </cell>
        </row>
        <row r="34">
          <cell r="B34" t="str">
            <v>951 0102 0020400 997 221</v>
          </cell>
        </row>
        <row r="35">
          <cell r="B35" t="str">
            <v>951 0102 0020400 997 222</v>
          </cell>
          <cell r="E35">
            <v>0</v>
          </cell>
        </row>
        <row r="36">
          <cell r="B36" t="str">
            <v>951 0102 0020400 997 226</v>
          </cell>
          <cell r="E36">
            <v>0</v>
          </cell>
        </row>
        <row r="55">
          <cell r="B55" t="str">
            <v>951 0104 0020400 997 000</v>
          </cell>
        </row>
        <row r="56">
          <cell r="B56" t="str">
            <v>951 0104 0020400 997 200</v>
          </cell>
        </row>
        <row r="57">
          <cell r="B57" t="str">
            <v>951 0104 0020400 997 210</v>
          </cell>
        </row>
        <row r="58">
          <cell r="B58" t="str">
            <v>951 0104 0020400 997 211</v>
          </cell>
        </row>
        <row r="59">
          <cell r="B59" t="str">
            <v>951 0104 0020400 997 212</v>
          </cell>
        </row>
        <row r="60">
          <cell r="B60" t="str">
            <v>951 0104 0020400 997 213</v>
          </cell>
        </row>
        <row r="61">
          <cell r="B61" t="str">
            <v>951 0104 0020400 997 220</v>
          </cell>
        </row>
        <row r="62">
          <cell r="B62" t="str">
            <v>951 0104 0020400 997 221</v>
          </cell>
        </row>
        <row r="63">
          <cell r="B63" t="str">
            <v>951 0104 0020400 997 222</v>
          </cell>
        </row>
        <row r="64">
          <cell r="B64" t="str">
            <v>951 0104 0020400 997 223</v>
          </cell>
        </row>
        <row r="65">
          <cell r="B65" t="str">
            <v>951 0104 0020400 997 225</v>
          </cell>
        </row>
        <row r="66">
          <cell r="B66" t="str">
            <v>951 0104 0020400 997 226</v>
          </cell>
        </row>
        <row r="67">
          <cell r="A67" t="str">
            <v> Социальное обеспечение</v>
          </cell>
          <cell r="B67" t="str">
            <v>951 0104 0020400 997 260</v>
          </cell>
        </row>
        <row r="68">
          <cell r="A68" t="str">
            <v> Пособия по социальной помощи населению</v>
          </cell>
          <cell r="B68" t="str">
            <v>951 0104 0020400 997 262</v>
          </cell>
        </row>
        <row r="69">
          <cell r="B69" t="str">
            <v>951 0104 0020400 997 290</v>
          </cell>
        </row>
        <row r="70">
          <cell r="B70" t="str">
            <v>951 0104 0020400 997 300</v>
          </cell>
        </row>
        <row r="71">
          <cell r="A71" t="str">
            <v> Увеличение стоимости основных средств</v>
          </cell>
          <cell r="B71" t="str">
            <v>951 0104 0020400 997 310</v>
          </cell>
        </row>
        <row r="72">
          <cell r="A72" t="str">
            <v> Увеличение стоимости материальных запасов</v>
          </cell>
          <cell r="B72" t="str">
            <v>951 0104 0020400 997 340</v>
          </cell>
        </row>
        <row r="80">
          <cell r="A80" t="str">
            <v> Выполнение функций органами местного самоуправления</v>
          </cell>
          <cell r="B80" t="str">
            <v>951 0104 5210215 997 000</v>
          </cell>
        </row>
        <row r="84">
          <cell r="A84" t="str">
            <v> Поступление нефинансовых активов</v>
          </cell>
          <cell r="B84" t="str">
            <v>951 0104 5210215 997 300</v>
          </cell>
        </row>
        <row r="85">
          <cell r="A85" t="str">
            <v> Увеличение стоимости материальных запасов</v>
          </cell>
          <cell r="B85" t="str">
            <v>951 0104 5210215 997 340</v>
          </cell>
        </row>
        <row r="86">
          <cell r="A86" t="str">
            <v> Резервные фонды</v>
          </cell>
          <cell r="B86" t="str">
            <v>951 0111 0000000 000 000</v>
          </cell>
        </row>
        <row r="87">
          <cell r="A87" t="str">
            <v> Резервные фонды</v>
          </cell>
          <cell r="B87" t="str">
            <v>951 0111 0700000 000 000</v>
          </cell>
        </row>
        <row r="88">
          <cell r="A88" t="str">
            <v> Резервные фонды местных администраций</v>
          </cell>
          <cell r="B88" t="str">
            <v>951 0111 0700500 000 000</v>
          </cell>
        </row>
        <row r="89">
          <cell r="A89" t="str">
            <v> Прочие расходы</v>
          </cell>
          <cell r="B89" t="str">
            <v>951 0111 0700500 013 000</v>
          </cell>
        </row>
        <row r="90">
          <cell r="A90" t="str">
            <v> Расходы</v>
          </cell>
          <cell r="B90" t="str">
            <v>951 0111 0700500 013 200</v>
          </cell>
        </row>
        <row r="91">
          <cell r="A91" t="str">
            <v> Прочие расходы</v>
          </cell>
          <cell r="B91" t="str">
            <v>951 0111 0700500 013 290</v>
          </cell>
        </row>
        <row r="92">
          <cell r="A92" t="str">
            <v> Другие общегосударственные вопросы</v>
          </cell>
          <cell r="B92" t="str">
            <v>951 0113 0000000 000 000</v>
          </cell>
        </row>
        <row r="93">
          <cell r="A93" t="str">
            <v> Резервные фонды</v>
          </cell>
          <cell r="B93" t="str">
            <v>951 0113 0700000 000 000</v>
          </cell>
        </row>
        <row r="94">
          <cell r="A94" t="str">
            <v> Резервные фонды местных администраций</v>
          </cell>
          <cell r="B94" t="str">
            <v>951 0113 0700500 000 000</v>
          </cell>
        </row>
        <row r="95">
          <cell r="A95" t="str">
            <v> Прочие расходы</v>
          </cell>
          <cell r="B95" t="str">
            <v>951 0113 0700500 013 000</v>
          </cell>
        </row>
        <row r="96">
          <cell r="A96" t="str">
            <v> Расходы</v>
          </cell>
          <cell r="B96" t="str">
            <v>951 0113 0700500 013 200</v>
          </cell>
        </row>
        <row r="97">
          <cell r="A97" t="str">
            <v> Прочие расходы</v>
          </cell>
          <cell r="B97" t="str">
            <v>951 0113 0700500 013 290</v>
          </cell>
        </row>
        <row r="98">
          <cell r="A98" t="str">
            <v> Поступление нефинансовых активов</v>
          </cell>
          <cell r="B98" t="str">
            <v>951 0113 0700500 013 300</v>
          </cell>
        </row>
        <row r="99">
          <cell r="B99" t="str">
            <v>951 0113 0700500 013 340</v>
          </cell>
        </row>
        <row r="100">
          <cell r="A100" t="str">
            <v> Реализация государственной политики в области приватизации и управления государственной и муниципальной собственностью</v>
          </cell>
          <cell r="B100" t="str">
            <v>951 0113 0900000 000 000</v>
          </cell>
        </row>
        <row r="101">
          <cell r="A101" t="str">
            <v> Оценка недвижимости, признание прав и регулирование отношений по государственной и муниципальной собственности</v>
          </cell>
          <cell r="B101" t="str">
            <v>951 0113 0900200 000 000</v>
          </cell>
        </row>
        <row r="106">
          <cell r="A106" t="str">
            <v> Выполнение функций органами местного самоуправления</v>
          </cell>
          <cell r="B106" t="str">
            <v>951 0113 0900200 997 000</v>
          </cell>
        </row>
        <row r="107">
          <cell r="A107" t="str">
            <v> Расходы</v>
          </cell>
          <cell r="B107" t="str">
            <v>951 0113 0900200 997 200</v>
          </cell>
        </row>
        <row r="108">
          <cell r="A108" t="str">
            <v> Оплата работ, услуг</v>
          </cell>
          <cell r="B108" t="str">
            <v>951 0113 0900200 997 220</v>
          </cell>
        </row>
        <row r="109">
          <cell r="A109" t="str">
            <v> Прочие работы, услуги</v>
          </cell>
          <cell r="B109" t="str">
            <v>951 0113 0900200 997 226</v>
          </cell>
        </row>
        <row r="110">
          <cell r="A110" t="str">
            <v> Реализация государственных функций, связанных с общегосударственным управлением</v>
          </cell>
          <cell r="B110" t="str">
            <v>951 0113 0920000 000 000</v>
          </cell>
        </row>
        <row r="111">
          <cell r="A111" t="str">
            <v> Выполнение других обязательств государства.</v>
          </cell>
          <cell r="B111" t="str">
            <v>951 0113 0920300 000 000</v>
          </cell>
        </row>
        <row r="116">
          <cell r="A116" t="str">
            <v> Прочие выплаты по обязательствам государства</v>
          </cell>
          <cell r="B116" t="str">
            <v>951 0113 0920305 000 000</v>
          </cell>
        </row>
        <row r="117">
          <cell r="A117" t="str">
            <v> Прочие расходы</v>
          </cell>
          <cell r="B117" t="str">
            <v>951 0113 0920305 013 000</v>
          </cell>
        </row>
        <row r="118">
          <cell r="A118" t="str">
            <v> Расходы</v>
          </cell>
          <cell r="B118" t="str">
            <v>951 0113 0920305 013 200</v>
          </cell>
        </row>
        <row r="119">
          <cell r="A119" t="str">
            <v> Прочие расходы</v>
          </cell>
          <cell r="B119" t="str">
            <v>951 0113 0920305 013 290</v>
          </cell>
        </row>
        <row r="120">
          <cell r="A120" t="str">
            <v> Выполнение функций органами местного самоуправления</v>
          </cell>
          <cell r="B120" t="str">
            <v>951 0113 0920305 997 000</v>
          </cell>
        </row>
        <row r="121">
          <cell r="A121" t="str">
            <v> Расходы</v>
          </cell>
          <cell r="B121" t="str">
            <v>951 0113 0920305 997 200</v>
          </cell>
        </row>
        <row r="122">
          <cell r="A122" t="str">
            <v> Оплата работ, услуг</v>
          </cell>
          <cell r="B122" t="str">
            <v>951 0113 0920305 997 220</v>
          </cell>
        </row>
        <row r="123">
          <cell r="A123" t="str">
            <v> Прочие работы, услуги</v>
          </cell>
          <cell r="B123" t="str">
            <v>951 0113 0920305 997 226</v>
          </cell>
        </row>
        <row r="136">
          <cell r="A136" t="str">
            <v> Подготовка населения и организаций к действиям в чрезвычайной ситуации в мирное и военное время</v>
          </cell>
          <cell r="B136" t="str">
            <v>951 0309 2190100 000 000</v>
          </cell>
        </row>
        <row r="137">
          <cell r="A137" t="str">
            <v> Иные межбюджетные трансферты</v>
          </cell>
          <cell r="B137" t="str">
            <v>951 0309 2190100 017 000</v>
          </cell>
        </row>
        <row r="138">
          <cell r="A138" t="str">
            <v> Расходы</v>
          </cell>
          <cell r="B138" t="str">
            <v>951 0309 2190100 017 200</v>
          </cell>
        </row>
        <row r="139">
          <cell r="A139" t="str">
            <v> Безвозмездные перечисления бюджетам</v>
          </cell>
          <cell r="B139" t="str">
            <v>951 0309 2190100 017 250</v>
          </cell>
        </row>
        <row r="140">
          <cell r="A140" t="str">
            <v> Перечисления другим бюджетам бюджетной системы Российской Федерации</v>
          </cell>
          <cell r="B140" t="str">
            <v>951 0309 2190100 017 251</v>
          </cell>
        </row>
        <row r="141">
          <cell r="A141" t="str">
            <v> Поисковые и аварийно-спасательные учреждения</v>
          </cell>
          <cell r="B141" t="str">
            <v>951 0309 3020000 000 000</v>
          </cell>
        </row>
        <row r="142">
          <cell r="A142" t="str">
            <v> Иные межбюджетные трансферты</v>
          </cell>
          <cell r="B142" t="str">
            <v>951 0309 3020000 017 000</v>
          </cell>
        </row>
        <row r="143">
          <cell r="A143" t="str">
            <v> Расходы</v>
          </cell>
          <cell r="B143" t="str">
            <v>951 0309 3020000 017 200</v>
          </cell>
        </row>
        <row r="144">
          <cell r="A144" t="str">
            <v> Безвозмездные перечисления бюджетам</v>
          </cell>
          <cell r="B144" t="str">
            <v>951 0309 3020000 017 250</v>
          </cell>
        </row>
        <row r="145">
          <cell r="A145" t="str">
            <v> Перечисления другим бюджетам бюджетной системы Российской Федерации</v>
          </cell>
          <cell r="B145" t="str">
            <v>951 0309 3020000 017 251</v>
          </cell>
        </row>
        <row r="146">
          <cell r="A146" t="str">
            <v> Целевые программы муниципальных образований</v>
          </cell>
          <cell r="B146" t="str">
            <v>951 0309 7950000 000 000</v>
          </cell>
        </row>
        <row r="147">
          <cell r="A147" t="str">
            <v> Муниципальная долгосрочная целевая программа «Пожарная безопасность и защита населения и территории Сальского городского поселения от чрезвычайных ситуаций на 2011-2013 годы»</v>
          </cell>
          <cell r="B147" t="str">
            <v>951 0309 7953200 000 000</v>
          </cell>
        </row>
        <row r="148">
          <cell r="A148" t="str">
            <v> Бюджетные инвестиции</v>
          </cell>
          <cell r="B148" t="str">
            <v>951 0309 7953200 003 000</v>
          </cell>
        </row>
        <row r="149">
          <cell r="A149" t="str">
            <v> Поступление нефинансовых активов</v>
          </cell>
          <cell r="B149" t="str">
            <v>951 0309 7953200 003 300</v>
          </cell>
        </row>
        <row r="150">
          <cell r="A150" t="str">
            <v> Увеличение стоимости основных средств</v>
          </cell>
          <cell r="B150" t="str">
            <v>951 0309 7953200 003 310</v>
          </cell>
        </row>
        <row r="151">
          <cell r="A151" t="str">
            <v> Выполнение функций органами местного самоуправления</v>
          </cell>
          <cell r="B151" t="str">
            <v>951 0309 7953200 997 000</v>
          </cell>
        </row>
        <row r="152">
          <cell r="A152" t="str">
            <v> Расходы</v>
          </cell>
          <cell r="B152" t="str">
            <v>951 0309 7953200 997 200</v>
          </cell>
        </row>
        <row r="153">
          <cell r="A153" t="str">
            <v> Оплата работ, услуг</v>
          </cell>
          <cell r="B153" t="str">
            <v>951 0309 7953200 997 220</v>
          </cell>
        </row>
        <row r="154">
          <cell r="A154" t="str">
            <v> Работы, услуги по содержанию имущества</v>
          </cell>
          <cell r="B154" t="str">
            <v>951 0309 7953200 997 225</v>
          </cell>
        </row>
        <row r="157">
          <cell r="A157" t="str">
            <v> Целевые программы муниципальных образований</v>
          </cell>
          <cell r="B157" t="str">
            <v>951 0406 7950000 000 000</v>
          </cell>
        </row>
        <row r="158">
          <cell r="A158" t="str">
            <v> Муниципальная долгосрочная целевая программа «Пожарная безопасность и защита населения и территории Сальского городского поселения от чрезвычайных ситуаций на 2011-2013 годы»</v>
          </cell>
          <cell r="B158" t="str">
            <v>951 0406 7953200 000 000</v>
          </cell>
        </row>
        <row r="164">
          <cell r="A164" t="str">
            <v> Выполнение функций органами местного самоуправления</v>
          </cell>
          <cell r="B164" t="str">
            <v>951 0406 7953200 997 000</v>
          </cell>
        </row>
        <row r="165">
          <cell r="A165" t="str">
            <v> Расходы</v>
          </cell>
          <cell r="B165" t="str">
            <v>951 0406 7953200 997 200</v>
          </cell>
        </row>
        <row r="166">
          <cell r="A166" t="str">
            <v> Оплата работ, услуг</v>
          </cell>
          <cell r="B166" t="str">
            <v>951 0406 7953200 997 220</v>
          </cell>
        </row>
        <row r="167">
          <cell r="A167" t="str">
            <v> Работы, услуги по содержанию имущества</v>
          </cell>
          <cell r="B167" t="str">
            <v>951 0406 7953200 997 225</v>
          </cell>
        </row>
        <row r="168">
          <cell r="A168" t="str">
            <v> Прочие работы, услуги</v>
          </cell>
          <cell r="B168" t="str">
            <v>951 0406 7953200 997 226</v>
          </cell>
        </row>
        <row r="170">
          <cell r="A170" t="str">
            <v> Целевые программы муниципальных образований</v>
          </cell>
          <cell r="B170" t="str">
            <v>951 0407 7950000 000 000</v>
          </cell>
        </row>
        <row r="171">
          <cell r="A171" t="str">
            <v> Муниципальная долгосрочная целевая программа «Пожарная безопасность и защита населения и территории Сальского городского поселения от чрезвычайных ситуаций на 2011-2013 годы»</v>
          </cell>
          <cell r="B171" t="str">
            <v>951 0407 7953200 000 000</v>
          </cell>
        </row>
        <row r="176">
          <cell r="A176" t="str">
            <v> Выполнение функций органами местного самоуправления</v>
          </cell>
          <cell r="B176" t="str">
            <v>951 0407 7953200 997 000</v>
          </cell>
        </row>
        <row r="177">
          <cell r="A177" t="str">
            <v> Расходы</v>
          </cell>
          <cell r="B177" t="str">
            <v>951 0407 7953200 997 200</v>
          </cell>
        </row>
        <row r="178">
          <cell r="A178" t="str">
            <v> Оплата работ, услуг</v>
          </cell>
          <cell r="B178" t="str">
            <v>951 0407 7953200 997 220</v>
          </cell>
        </row>
        <row r="179">
          <cell r="A179" t="str">
            <v> Прочие работы, услуги</v>
          </cell>
          <cell r="B179" t="str">
            <v>951 0407 7953200 997 226</v>
          </cell>
        </row>
        <row r="183">
          <cell r="A183" t="str">
            <v> Отдельные мероприятия по другим видам транспорта</v>
          </cell>
          <cell r="B183" t="str">
            <v>951 0408 3170100 073 000</v>
          </cell>
        </row>
        <row r="184">
          <cell r="B184" t="str">
            <v>951 0408 3170100 073 200</v>
          </cell>
        </row>
        <row r="185">
          <cell r="B185" t="str">
            <v>951 0408 3170100 073 240</v>
          </cell>
        </row>
        <row r="186">
          <cell r="A186" t="str">
            <v> Безвозмездные перечисления организациям, за исключением государственных и муниципальных организаций</v>
          </cell>
          <cell r="B186" t="str">
            <v>951 0408 3170100 073 242</v>
          </cell>
        </row>
        <row r="187">
          <cell r="A187" t="str">
            <v> Другие вопросы в области национальной экономики</v>
          </cell>
          <cell r="B187" t="str">
            <v>951 0412 0000000 000 000</v>
          </cell>
        </row>
        <row r="188">
          <cell r="A188" t="str">
            <v> Реализация государственных функций в области национальной экономики</v>
          </cell>
          <cell r="B188" t="str">
            <v>951 0412 3400000 000 000</v>
          </cell>
        </row>
        <row r="189">
          <cell r="A189" t="str">
            <v> Мероприятия по землеустройству и землепользованию</v>
          </cell>
          <cell r="B189" t="str">
            <v>951 0412 3400300 000 000</v>
          </cell>
        </row>
        <row r="194">
          <cell r="A194" t="str">
            <v> Выполнение функций органами местного самоуправления</v>
          </cell>
          <cell r="B194" t="str">
            <v>951 0412 3400300 997 000</v>
          </cell>
        </row>
        <row r="195">
          <cell r="A195" t="str">
            <v> Расходы</v>
          </cell>
          <cell r="B195" t="str">
            <v>951 0412 3400300 997 200</v>
          </cell>
        </row>
        <row r="196">
          <cell r="A196" t="str">
            <v> Оплата работ, услуг</v>
          </cell>
          <cell r="B196" t="str">
            <v>951 0412 3400300 997 220</v>
          </cell>
        </row>
        <row r="197">
          <cell r="A197" t="str">
            <v> Прочие работы, услуги</v>
          </cell>
          <cell r="B197" t="str">
            <v>951 0412 3400300 997 226</v>
          </cell>
        </row>
        <row r="198">
          <cell r="B198" t="str">
            <v>951 0500 0000000 000 000</v>
          </cell>
        </row>
        <row r="199">
          <cell r="B199" t="str">
            <v>951 0501 0000000 000 000</v>
          </cell>
        </row>
        <row r="200">
          <cell r="A200" t="str">
            <v> Поддержка жилищного хозяйства</v>
          </cell>
          <cell r="B200" t="str">
            <v>951 0501 3900000 000 000</v>
          </cell>
        </row>
        <row r="201">
          <cell r="A201" t="str">
            <v> Мероприятия в области жилищного хозяйства</v>
          </cell>
          <cell r="B201" t="str">
            <v>951 0501 3900100 000 000</v>
          </cell>
        </row>
        <row r="202">
          <cell r="A202" t="str">
            <v> Бюджетные инвестиции</v>
          </cell>
          <cell r="B202" t="str">
            <v>951 0501 3900100 003 000</v>
          </cell>
        </row>
        <row r="203">
          <cell r="A203" t="str">
            <v> Поступление нефинансовых активов</v>
          </cell>
          <cell r="B203" t="str">
            <v>951 0501 3900100 003 300</v>
          </cell>
        </row>
        <row r="204">
          <cell r="A204" t="str">
            <v> Увеличение стоимости основных средств</v>
          </cell>
          <cell r="B204" t="str">
            <v>951 0501 3900100 003 310</v>
          </cell>
        </row>
        <row r="210">
          <cell r="A210" t="str">
            <v> Выполнение функций органами местного самоуправления</v>
          </cell>
          <cell r="B210" t="str">
            <v>951 0501 3900100 997 000</v>
          </cell>
        </row>
        <row r="211">
          <cell r="A211" t="str">
            <v> Расходы</v>
          </cell>
          <cell r="B211" t="str">
            <v>951 0501 3900100 997 200</v>
          </cell>
        </row>
        <row r="212">
          <cell r="A212" t="str">
            <v> Оплата работ, услуг</v>
          </cell>
          <cell r="B212" t="str">
            <v>951 0501 3900100 997 220</v>
          </cell>
        </row>
        <row r="213">
          <cell r="A213" t="str">
            <v> Работы, услуги по содержанию имущества</v>
          </cell>
          <cell r="B213" t="str">
            <v>951 0501 3900100 997 225</v>
          </cell>
        </row>
        <row r="214">
          <cell r="A214" t="str">
            <v> Прочие работы, услуги</v>
          </cell>
          <cell r="B214" t="str">
            <v>951 0501 3900100 997 226</v>
          </cell>
        </row>
        <row r="217">
          <cell r="A217" t="str">
            <v> Региональные целевые программы</v>
          </cell>
          <cell r="B217" t="str">
            <v>951 0501 5220000 000 000</v>
          </cell>
        </row>
        <row r="218">
          <cell r="A218" t="str">
            <v> Областная целевая программа «Капитальный ремонт многоквартирных домов и создание условий для управления многоквартирными домами на территории Ростовской области в 2007-2011 годах»</v>
          </cell>
          <cell r="B218" t="str">
            <v>951 0501 5221200 000 000</v>
          </cell>
        </row>
        <row r="219">
          <cell r="A219" t="str">
            <v> Субсидии юридическим лицам</v>
          </cell>
          <cell r="B219" t="str">
            <v>951 0501 5221200 006 000</v>
          </cell>
        </row>
        <row r="220">
          <cell r="A220" t="str">
            <v> Расходы</v>
          </cell>
          <cell r="B220" t="str">
            <v>951 0501 5221200 006 200</v>
          </cell>
        </row>
        <row r="221">
          <cell r="A221" t="str">
            <v> Безвозмездные перечисления организациям</v>
          </cell>
          <cell r="B221" t="str">
            <v>951 0501 5221200 006 240</v>
          </cell>
        </row>
        <row r="222">
          <cell r="A222" t="str">
            <v> Безвозмездные перечисления организациям, за исключением государственных и муниципальных организаций</v>
          </cell>
          <cell r="B222" t="str">
            <v>951 0501 5221200 006 242</v>
          </cell>
        </row>
        <row r="223">
          <cell r="A223" t="str">
            <v> Коммунальное хозяйство</v>
          </cell>
          <cell r="B223" t="str">
            <v>951 0502 0000000 000 000</v>
          </cell>
        </row>
        <row r="224">
          <cell r="A224" t="str">
            <v> Поддержка коммунального хозяйства</v>
          </cell>
          <cell r="B224" t="str">
            <v>951 0502 3910000 000 000</v>
          </cell>
        </row>
        <row r="225">
          <cell r="A225" t="str">
            <v> Мероприятия в области коммунального хозяйства</v>
          </cell>
          <cell r="B225" t="str">
            <v>951 0502 3910100 000 000</v>
          </cell>
        </row>
        <row r="234">
          <cell r="A234" t="str">
            <v> Выполнение функций органами местного самоуправления</v>
          </cell>
          <cell r="B234" t="str">
            <v>951 0502 3910100 997 000</v>
          </cell>
        </row>
        <row r="235">
          <cell r="A235" t="str">
            <v> Расходы</v>
          </cell>
          <cell r="B235" t="str">
            <v>951 0502 3910100 997 200</v>
          </cell>
        </row>
        <row r="236">
          <cell r="A236" t="str">
            <v> Оплата работ, услуг</v>
          </cell>
          <cell r="B236" t="str">
            <v>951 0502 3910100 997 220</v>
          </cell>
        </row>
        <row r="237">
          <cell r="A237" t="str">
            <v> Коммунальные услуги</v>
          </cell>
          <cell r="B237" t="str">
            <v>951 0502 3910100 997 223</v>
          </cell>
        </row>
        <row r="238">
          <cell r="A238" t="str">
            <v> Арендная плата за пользование имуществом</v>
          </cell>
          <cell r="B238" t="str">
            <v>951 0502 3910100 997 224</v>
          </cell>
        </row>
        <row r="239">
          <cell r="A239" t="str">
            <v> Работы, услуги по содержанию имущества</v>
          </cell>
          <cell r="B239" t="str">
            <v>951 0502 3910100 997 225</v>
          </cell>
        </row>
        <row r="240">
          <cell r="A240" t="str">
            <v> Прочие работы, услуги</v>
          </cell>
          <cell r="B240" t="str">
            <v>951 0502 3910100 997 226</v>
          </cell>
        </row>
        <row r="241">
          <cell r="A241" t="str">
            <v> Безвозмездные перечисления организациям</v>
          </cell>
          <cell r="B241" t="str">
            <v>951 0502 3910100 997 240</v>
          </cell>
        </row>
        <row r="242">
          <cell r="A242" t="str">
            <v> Безвозмездные перечисления организациям, за исключением государственных и муниципальных организаций</v>
          </cell>
          <cell r="B242" t="str">
            <v>951 0502 3910100 997 242</v>
          </cell>
        </row>
        <row r="243">
          <cell r="A243" t="str">
            <v> Прочие расходы</v>
          </cell>
          <cell r="B243" t="str">
            <v>951 0502 3910100 997 290</v>
          </cell>
        </row>
        <row r="244">
          <cell r="A244" t="str">
            <v> Региональные целевые программы</v>
          </cell>
          <cell r="B244" t="str">
            <v>951 0502 5220000 000 000</v>
          </cell>
        </row>
        <row r="245">
          <cell r="A245" t="str">
            <v> Областная долгосрочная целевая программа «Модернизация объектов коммунальной инфраструктуры Ростовской области на 2011-2013 годы»</v>
          </cell>
          <cell r="B245" t="str">
            <v>951 0502 5221500 000 000</v>
          </cell>
        </row>
        <row r="246">
          <cell r="A246" t="str">
            <v> Бюджетные инвестиции</v>
          </cell>
          <cell r="B246" t="str">
            <v>951 0502 5221500 003 000</v>
          </cell>
        </row>
        <row r="247">
          <cell r="A247" t="str">
            <v> Поступление нефинансовых активов</v>
          </cell>
          <cell r="B247" t="str">
            <v>951 0502 5221500 003 300</v>
          </cell>
        </row>
        <row r="248">
          <cell r="A248" t="str">
            <v> Увеличение стоимости основных средств</v>
          </cell>
          <cell r="B248" t="str">
            <v>951 0502 5221500 003 310</v>
          </cell>
        </row>
        <row r="259">
          <cell r="A259" t="str">
            <v> Благоустройство</v>
          </cell>
          <cell r="B259" t="str">
            <v>951 0503 0000000 000 000</v>
          </cell>
        </row>
        <row r="260">
          <cell r="A260" t="str">
            <v> Региональные целевые программы</v>
          </cell>
          <cell r="B260" t="str">
            <v>951 0503 5220000 000 000</v>
          </cell>
        </row>
        <row r="261">
          <cell r="A261" t="str">
            <v> Областная долгосрочная целевая программа «Развитие сети автомобильных дорог общего пользования в Ростовской области на 2010-2013 годы»</v>
          </cell>
          <cell r="B261" t="str">
            <v>951 0503 5222700 000 000</v>
          </cell>
        </row>
        <row r="262">
          <cell r="A262" t="str">
            <v> Бюджетные инвестиции</v>
          </cell>
          <cell r="B262" t="str">
            <v>951 0503 5222700 003 000</v>
          </cell>
        </row>
        <row r="263">
          <cell r="A263" t="str">
            <v> Расходы</v>
          </cell>
          <cell r="B263" t="str">
            <v>951 0503 5222700 003 200</v>
          </cell>
        </row>
        <row r="264">
          <cell r="A264" t="str">
            <v> Оплата работ, услуг</v>
          </cell>
          <cell r="B264" t="str">
            <v>951 0503 5222700 003 220</v>
          </cell>
        </row>
        <row r="265">
          <cell r="A265" t="str">
            <v> Работы, услуги по содержанию имущества</v>
          </cell>
          <cell r="B265" t="str">
            <v>951 0503 5222700 003 225</v>
          </cell>
        </row>
        <row r="266">
          <cell r="A266" t="str">
            <v> Благоустройство</v>
          </cell>
          <cell r="B266" t="str">
            <v>951 0503 6000000 000 000</v>
          </cell>
        </row>
        <row r="267">
          <cell r="A267" t="str">
            <v> Уличное освещение</v>
          </cell>
          <cell r="B267" t="str">
            <v>951 0503 6000100 000 000</v>
          </cell>
        </row>
        <row r="276">
          <cell r="A276" t="str">
            <v> Выполнение функций органами местного самоуправления</v>
          </cell>
          <cell r="B276" t="str">
            <v>951 0503 6000100 997 000</v>
          </cell>
        </row>
        <row r="277">
          <cell r="A277" t="str">
            <v> Расходы</v>
          </cell>
          <cell r="B277" t="str">
            <v>951 0503 6000100 997 200</v>
          </cell>
        </row>
        <row r="278">
          <cell r="A278" t="str">
            <v> Оплата работ, услуг</v>
          </cell>
          <cell r="B278" t="str">
            <v>951 0503 6000100 997 220</v>
          </cell>
        </row>
        <row r="279">
          <cell r="A279" t="str">
            <v> Коммунальные услуги</v>
          </cell>
          <cell r="B279" t="str">
            <v>951 0503 6000100 997 223</v>
          </cell>
        </row>
        <row r="280">
          <cell r="A280" t="str">
            <v> Работы, услуги по содержанию имущества</v>
          </cell>
          <cell r="B280" t="str">
            <v>951 0503 6000100 997 225</v>
          </cell>
        </row>
        <row r="281">
          <cell r="A281" t="str">
            <v> Прочие работы, услуги</v>
          </cell>
          <cell r="B281" t="str">
            <v>951 0503 6000100 997 226</v>
          </cell>
        </row>
        <row r="282">
          <cell r="A282" t="str">
            <v> Безвозмездные перечисления организациям</v>
          </cell>
          <cell r="B282" t="str">
            <v>951 0503 6000100 997 240</v>
          </cell>
        </row>
        <row r="283">
          <cell r="A283" t="str">
            <v> Безвозмездные перечисления организациям, за исключением государственных и муниципальных организаций</v>
          </cell>
          <cell r="B283" t="str">
            <v>951 0503 6000100 997 242</v>
          </cell>
        </row>
        <row r="289">
          <cell r="A289" t="str">
            <v> Озеленение</v>
          </cell>
          <cell r="B289" t="str">
            <v>951 0503 6000300 000 000</v>
          </cell>
        </row>
        <row r="294">
          <cell r="A294" t="str">
            <v> Выполнение функций органами местного самоуправления</v>
          </cell>
          <cell r="B294" t="str">
            <v>951 0503 6000300 997 000</v>
          </cell>
        </row>
        <row r="295">
          <cell r="A295" t="str">
            <v> Расходы</v>
          </cell>
          <cell r="B295" t="str">
            <v>951 0503 6000300 997 200</v>
          </cell>
        </row>
        <row r="296">
          <cell r="A296" t="str">
            <v> Оплата работ, услуг</v>
          </cell>
          <cell r="B296" t="str">
            <v>951 0503 6000300 997 220</v>
          </cell>
        </row>
        <row r="297">
          <cell r="A297" t="str">
            <v> Работы, услуги по содержанию имущества</v>
          </cell>
          <cell r="B297" t="str">
            <v>951 0503 6000300 997 225</v>
          </cell>
        </row>
        <row r="298">
          <cell r="A298" t="str">
            <v> Прочие работы, услуги</v>
          </cell>
          <cell r="B298" t="str">
            <v>951 0503 6000300 997 226</v>
          </cell>
        </row>
        <row r="299">
          <cell r="A299" t="str">
            <v> Поступление нефинансовых активов</v>
          </cell>
          <cell r="B299" t="str">
            <v>951 0503 6000300 997 300</v>
          </cell>
        </row>
        <row r="300">
          <cell r="A300" t="str">
            <v> Увеличение стоимости материальных запасов</v>
          </cell>
          <cell r="B300" t="str">
            <v>951 0503 6000300 997 340</v>
          </cell>
        </row>
        <row r="306">
          <cell r="A306" t="str">
            <v> Выполнение функций органами местного самоуправления</v>
          </cell>
          <cell r="B306" t="str">
            <v>951 0503 6000400 997 000</v>
          </cell>
        </row>
        <row r="307">
          <cell r="A307" t="str">
            <v> Расходы</v>
          </cell>
          <cell r="B307" t="str">
            <v>951 0503 6000400 997 200</v>
          </cell>
        </row>
        <row r="308">
          <cell r="A308" t="str">
            <v> Оплата работ, услуг</v>
          </cell>
          <cell r="B308" t="str">
            <v>951 0503 6000400 997 220</v>
          </cell>
        </row>
        <row r="309">
          <cell r="A309" t="str">
            <v> Работы, услуги по содержанию имущества</v>
          </cell>
          <cell r="B309" t="str">
            <v>951 0503 6000400 997 225</v>
          </cell>
        </row>
        <row r="310">
          <cell r="A310" t="str">
            <v> Прочие работы, услуги</v>
          </cell>
          <cell r="B310" t="str">
            <v>951 0503 6000400 997 226</v>
          </cell>
        </row>
        <row r="311">
          <cell r="A311" t="str">
            <v> Прочие мероприятия по благоустройству городских округов и поселений</v>
          </cell>
          <cell r="B311" t="str">
            <v>951 0503 6000500 000 000</v>
          </cell>
        </row>
        <row r="312">
          <cell r="A312" t="str">
            <v> Бюджетные инвестиции</v>
          </cell>
          <cell r="B312" t="str">
            <v>951 0503 6000500 003 000</v>
          </cell>
        </row>
        <row r="313">
          <cell r="A313" t="str">
            <v> Поступление нефинансовых активов</v>
          </cell>
          <cell r="B313" t="str">
            <v>951 0503 6000500 003 300</v>
          </cell>
        </row>
        <row r="314">
          <cell r="A314" t="str">
            <v> Увеличение стоимости основных средств</v>
          </cell>
          <cell r="B314" t="str">
            <v>951 0503 6000500 003 310</v>
          </cell>
        </row>
        <row r="320">
          <cell r="A320" t="str">
            <v> Выполнение функций органами местного самоуправления</v>
          </cell>
          <cell r="B320" t="str">
            <v>951 0503 6000500 997 000</v>
          </cell>
        </row>
        <row r="321">
          <cell r="A321" t="str">
            <v> Расходы</v>
          </cell>
          <cell r="B321" t="str">
            <v>951 0503 6000500 997 200</v>
          </cell>
        </row>
        <row r="322">
          <cell r="A322" t="str">
            <v> Оплата работ, услуг</v>
          </cell>
          <cell r="B322" t="str">
            <v>951 0503 6000500 997 220</v>
          </cell>
        </row>
        <row r="323">
          <cell r="A323" t="str">
            <v> Работы, услуги по содержанию имущества</v>
          </cell>
          <cell r="B323" t="str">
            <v>951 0503 6000500 997 225</v>
          </cell>
        </row>
        <row r="324">
          <cell r="A324" t="str">
            <v> Прочие работы, услуги</v>
          </cell>
          <cell r="B324" t="str">
            <v>951 0503 6000500 997 226</v>
          </cell>
        </row>
        <row r="325">
          <cell r="A325" t="str">
            <v> Целевые программы муниципальных образований</v>
          </cell>
          <cell r="B325" t="str">
            <v>951 0503 7950000 000 000</v>
          </cell>
        </row>
        <row r="326">
          <cell r="A326" t="str">
            <v> Муниципальная долгосрочная целевая программа "Развитие автомобильных дорог общего пользования местного значения и тротуаров, в Сальского городского поселения на 2011-2013 годы"</v>
          </cell>
          <cell r="B326" t="str">
            <v>951 0503 7950300 000 000</v>
          </cell>
        </row>
        <row r="327">
          <cell r="A327" t="str">
            <v> Бюджетные инвестиции</v>
          </cell>
          <cell r="B327" t="str">
            <v>951 0503 7950300 003 000</v>
          </cell>
        </row>
        <row r="328">
          <cell r="A328" t="str">
            <v> Поступление нефинансовых активов</v>
          </cell>
          <cell r="B328" t="str">
            <v>951 0503 7950300 003 300</v>
          </cell>
        </row>
        <row r="329">
          <cell r="A329" t="str">
            <v> Увеличение стоимости основных средств</v>
          </cell>
          <cell r="B329" t="str">
            <v>951 0503 7950300 003 310</v>
          </cell>
        </row>
        <row r="335">
          <cell r="A335" t="str">
            <v> Выполнение функций органами местного самоуправления</v>
          </cell>
          <cell r="B335" t="str">
            <v>951 0503 7950300 997 000</v>
          </cell>
        </row>
        <row r="336">
          <cell r="A336" t="str">
            <v> Расходы</v>
          </cell>
          <cell r="B336" t="str">
            <v>951 0503 7950300 997 200</v>
          </cell>
        </row>
        <row r="337">
          <cell r="A337" t="str">
            <v> Оплата работ, услуг</v>
          </cell>
          <cell r="B337" t="str">
            <v>951 0503 7950300 997 220</v>
          </cell>
        </row>
        <row r="338">
          <cell r="A338" t="str">
            <v> Работы, услуги по содержанию имущества</v>
          </cell>
          <cell r="B338" t="str">
            <v>951 0503 7950300 997 225</v>
          </cell>
        </row>
        <row r="339">
          <cell r="A339" t="str">
            <v> Прочие работы, услуги</v>
          </cell>
          <cell r="B339" t="str">
            <v>951 0503 7950300 997 226</v>
          </cell>
          <cell r="E339">
            <v>0</v>
          </cell>
        </row>
        <row r="342">
          <cell r="A342" t="str">
            <v> Другие вопросы в области жилищно-коммунального хозяйства</v>
          </cell>
          <cell r="B342" t="str">
            <v>951 0505 0000000 000 000</v>
          </cell>
        </row>
        <row r="343">
          <cell r="A343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  <cell r="B343" t="str">
            <v>951 0505 0020000 000 000</v>
          </cell>
        </row>
        <row r="344">
          <cell r="A344" t="str">
            <v> Обеспечение деятельности подведомственных учреждений</v>
          </cell>
          <cell r="B344" t="str">
            <v>951 0505 0029900 000 000</v>
          </cell>
        </row>
        <row r="345">
          <cell r="A345" t="str">
            <v> Выполнение функций бюджетными учреждениями</v>
          </cell>
          <cell r="B345" t="str">
            <v>951 0505 0029900 001 000</v>
          </cell>
        </row>
        <row r="346">
          <cell r="A346" t="str">
            <v> Расходы</v>
          </cell>
          <cell r="B346" t="str">
            <v>951 0505 0029900 001 200</v>
          </cell>
        </row>
        <row r="347">
          <cell r="A347" t="str">
            <v> Оплата труда и начисления на выплаты по оплате труда</v>
          </cell>
          <cell r="B347" t="str">
            <v>951 0505 0029900 001 210</v>
          </cell>
        </row>
        <row r="348">
          <cell r="A348" t="str">
            <v> Заработная плата</v>
          </cell>
          <cell r="B348" t="str">
            <v>951 0505 0029900 001 211</v>
          </cell>
        </row>
        <row r="349">
          <cell r="A349" t="str">
            <v> Прочие выплаты</v>
          </cell>
          <cell r="B349" t="str">
            <v>951 0505 0029900 001 212</v>
          </cell>
        </row>
        <row r="350">
          <cell r="A350" t="str">
            <v> Начисления на выплаты по оплате труда</v>
          </cell>
          <cell r="B350" t="str">
            <v>951 0505 0029900 001 213</v>
          </cell>
        </row>
        <row r="351">
          <cell r="A351" t="str">
            <v> Оплата работ, услуг</v>
          </cell>
          <cell r="B351" t="str">
            <v>951 0505 0029900 001 220</v>
          </cell>
        </row>
        <row r="352">
          <cell r="A352" t="str">
            <v> Услуги связи</v>
          </cell>
          <cell r="B352" t="str">
            <v>951 0505 0029900 001 221</v>
          </cell>
        </row>
        <row r="353">
          <cell r="A353" t="str">
            <v> Работы, услуги по содержанию имущества</v>
          </cell>
          <cell r="B353" t="str">
            <v>951 0505 0029900 001 225</v>
          </cell>
        </row>
        <row r="354">
          <cell r="A354" t="str">
            <v> Прочие работы, услуги</v>
          </cell>
          <cell r="B354" t="str">
            <v>951 0505 0029900 001 226</v>
          </cell>
        </row>
        <row r="355">
          <cell r="A355" t="str">
            <v> Прочие расходы</v>
          </cell>
          <cell r="B355" t="str">
            <v>951 0505 0029900 001 290</v>
          </cell>
        </row>
        <row r="356">
          <cell r="A356" t="str">
            <v> Поступление нефинансовых активов</v>
          </cell>
          <cell r="B356" t="str">
            <v>951 0505 0029900 001 300</v>
          </cell>
        </row>
        <row r="357">
          <cell r="A357" t="str">
            <v> Увеличение стоимости материальных запасов</v>
          </cell>
          <cell r="B357" t="str">
            <v>951 0505 0029900 001 340</v>
          </cell>
        </row>
        <row r="358">
          <cell r="A358" t="str">
            <v> Культура, кинематография</v>
          </cell>
          <cell r="B358" t="str">
            <v>951 0800 0000000 000 000</v>
          </cell>
        </row>
        <row r="359">
          <cell r="A359" t="str">
            <v> Культура</v>
          </cell>
          <cell r="B359" t="str">
            <v>951 0801 0000000 000 000</v>
          </cell>
        </row>
        <row r="360">
          <cell r="A360" t="str">
            <v> Региональные целевые программы</v>
          </cell>
          <cell r="B360" t="str">
            <v>951 0801 5220000 000 000</v>
          </cell>
        </row>
        <row r="361">
          <cell r="A361" t="str">
            <v> Областная долгосрочная целевая программа «Развитие и использование информационных и телекоммуникационных технологий в Ростовской области на 2010-2013 годы»</v>
          </cell>
          <cell r="B361" t="str">
            <v>951 0801 5222800 000 000</v>
          </cell>
        </row>
        <row r="362">
          <cell r="A362" t="str">
            <v> Субсидии на обучение использованию информационно-коммуникационных технологий работников муниципальных учреждений культуры</v>
          </cell>
          <cell r="B362" t="str">
            <v>951 0801 5222800 954 000</v>
          </cell>
        </row>
        <row r="363">
          <cell r="A363" t="str">
            <v> Расходы</v>
          </cell>
          <cell r="B363" t="str">
            <v>951 0801 5222800 954 200</v>
          </cell>
        </row>
        <row r="364">
          <cell r="A364" t="str">
            <v> Оплата работ, услуг</v>
          </cell>
          <cell r="B364" t="str">
            <v>951 0801 5222800 954 220</v>
          </cell>
        </row>
        <row r="365">
          <cell r="A365" t="str">
            <v> Прочие работы, услуги</v>
          </cell>
          <cell r="B365" t="str">
            <v>951 0801 5222800 954 226</v>
          </cell>
        </row>
        <row r="366">
          <cell r="A366" t="str">
            <v> Субсидии на обеспечение доступа общедоступных муниципальных библиотек к сети Интернет</v>
          </cell>
          <cell r="B366" t="str">
            <v>951 0801 5222800 955 000</v>
          </cell>
        </row>
        <row r="367">
          <cell r="A367" t="str">
            <v> Расходы</v>
          </cell>
          <cell r="B367" t="str">
            <v>951 0801 5222800 955 200</v>
          </cell>
        </row>
        <row r="368">
          <cell r="A368" t="str">
            <v> Оплата работ, услуг</v>
          </cell>
          <cell r="B368" t="str">
            <v>951 0801 5222800 955 220</v>
          </cell>
        </row>
        <row r="369">
          <cell r="A369" t="str">
            <v> Услуги связи</v>
          </cell>
          <cell r="B369" t="str">
            <v>951 0801 5222800 955 221</v>
          </cell>
        </row>
        <row r="371">
          <cell r="A371" t="str">
            <v> Целевые программы муниципальных образований</v>
          </cell>
          <cell r="B371" t="str">
            <v>951 0801 7950000 000 000</v>
          </cell>
        </row>
        <row r="372">
          <cell r="A372" t="str">
            <v> Муниципальная долгосрочная программа «Культура Сальского городского поселения на 2010- 2013 годы»</v>
          </cell>
          <cell r="B372" t="str">
            <v>951 0801 7950600 000 000</v>
          </cell>
        </row>
        <row r="373">
          <cell r="A373" t="str">
            <v> Финансовое обеспечение выполнения муниципальных заданий дворцами и домами культуры, другими учреждениями культуры и средствами массовой информации</v>
          </cell>
          <cell r="B373" t="str">
            <v>951 0801 7950600 976 000</v>
          </cell>
        </row>
        <row r="374">
          <cell r="A374" t="str">
            <v> Расходы</v>
          </cell>
          <cell r="B374" t="str">
            <v>951 0801 7950600 976 200</v>
          </cell>
        </row>
        <row r="375">
          <cell r="A375" t="str">
            <v> Оплата труда и начисления на выплаты по оплате труда</v>
          </cell>
          <cell r="B375" t="str">
            <v>951 0801 7950600 976 210</v>
          </cell>
        </row>
        <row r="376">
          <cell r="A376" t="str">
            <v> Заработная плата</v>
          </cell>
          <cell r="B376" t="str">
            <v>951 0801 7950600 976 211</v>
          </cell>
        </row>
        <row r="377">
          <cell r="A377" t="str">
            <v> Прочие выплаты</v>
          </cell>
          <cell r="B377" t="str">
            <v>951 0801 7950600 976 212</v>
          </cell>
        </row>
        <row r="378">
          <cell r="A378" t="str">
            <v> Начисления на выплаты по оплате труда</v>
          </cell>
          <cell r="B378" t="str">
            <v>951 0801 7950600 976 213</v>
          </cell>
        </row>
        <row r="379">
          <cell r="A379" t="str">
            <v> Оплата работ, услуг</v>
          </cell>
          <cell r="B379" t="str">
            <v>951 0801 7950600 976 220</v>
          </cell>
        </row>
        <row r="380">
          <cell r="A380" t="str">
            <v> Услуги связи</v>
          </cell>
          <cell r="B380" t="str">
            <v>951 0801 7950600 976 221</v>
          </cell>
        </row>
        <row r="381">
          <cell r="A381" t="str">
            <v> Транспортные услуги</v>
          </cell>
          <cell r="B381" t="str">
            <v>951 0801 7950600 976 222</v>
          </cell>
        </row>
        <row r="382">
          <cell r="A382" t="str">
            <v> Коммунальные услуги</v>
          </cell>
          <cell r="B382" t="str">
            <v>951 0801 7950600 976 223</v>
          </cell>
        </row>
        <row r="383">
          <cell r="A383" t="str">
            <v> Работы, услуги по содержанию имущества</v>
          </cell>
          <cell r="B383" t="str">
            <v>951 0801 7950600 976 225</v>
          </cell>
        </row>
        <row r="384">
          <cell r="A384" t="str">
            <v> Прочие работы, услуги</v>
          </cell>
          <cell r="B384" t="str">
            <v>951 0801 7950600 976 226</v>
          </cell>
        </row>
        <row r="385">
          <cell r="A385" t="str">
            <v> Прочие расходы</v>
          </cell>
          <cell r="B385" t="str">
            <v>951 0801 7950600 976 290</v>
          </cell>
        </row>
        <row r="386">
          <cell r="A386" t="str">
            <v> Поступление нефинансовых активов</v>
          </cell>
          <cell r="B386" t="str">
            <v>951 0801 7950600 976 300</v>
          </cell>
        </row>
        <row r="387">
          <cell r="A387" t="str">
            <v> Увеличение стоимости материальных запасов</v>
          </cell>
          <cell r="B387" t="str">
            <v>951 0801 7950600 976 340</v>
          </cell>
        </row>
        <row r="388">
          <cell r="A388" t="str">
            <v> Финансовое обеспечение выполнения муниципальных заданий библиотеками</v>
          </cell>
          <cell r="B388" t="str">
            <v>951 0801 7950600 977 000</v>
          </cell>
        </row>
        <row r="389">
          <cell r="A389" t="str">
            <v> Расходы</v>
          </cell>
          <cell r="B389" t="str">
            <v>951 0801 7950600 977 200</v>
          </cell>
        </row>
        <row r="390">
          <cell r="A390" t="str">
            <v> Оплата труда и начисления на выплаты по оплате труда</v>
          </cell>
          <cell r="B390" t="str">
            <v>951 0801 7950600 977 210</v>
          </cell>
        </row>
        <row r="391">
          <cell r="A391" t="str">
            <v> Заработная плата</v>
          </cell>
          <cell r="B391" t="str">
            <v>951 0801 7950600 977 211</v>
          </cell>
        </row>
        <row r="392">
          <cell r="A392" t="str">
            <v> Прочие выплаты</v>
          </cell>
          <cell r="B392" t="str">
            <v>951 0801 7950600 977 212</v>
          </cell>
        </row>
        <row r="393">
          <cell r="A393" t="str">
            <v> Начисления на выплаты по оплате труда</v>
          </cell>
          <cell r="B393" t="str">
            <v>951 0801 7950600 977 213</v>
          </cell>
        </row>
        <row r="394">
          <cell r="A394" t="str">
            <v> Оплата работ, услуг</v>
          </cell>
          <cell r="B394" t="str">
            <v>951 0801 7950600 977 220</v>
          </cell>
        </row>
        <row r="395">
          <cell r="A395" t="str">
            <v> Услуги связи</v>
          </cell>
          <cell r="B395" t="str">
            <v>951 0801 7950600 977 221</v>
          </cell>
        </row>
        <row r="396">
          <cell r="A396" t="str">
            <v> Транспортные услуги</v>
          </cell>
          <cell r="B396" t="str">
            <v>951 0801 7950600 977 222</v>
          </cell>
        </row>
        <row r="397">
          <cell r="A397" t="str">
            <v> Коммунальные услуги</v>
          </cell>
          <cell r="B397" t="str">
            <v>951 0801 7950600 977 223</v>
          </cell>
        </row>
        <row r="398">
          <cell r="A398" t="str">
            <v> Арендная плата за пользование имуществом</v>
          </cell>
          <cell r="B398" t="str">
            <v>951 0801 7950600 977 224</v>
          </cell>
        </row>
        <row r="399">
          <cell r="A399" t="str">
            <v> Работы, услуги по содержанию имущества</v>
          </cell>
          <cell r="B399" t="str">
            <v>951 0801 7950600 977 225</v>
          </cell>
        </row>
        <row r="400">
          <cell r="A400" t="str">
            <v> Прочие работы, услуги</v>
          </cell>
          <cell r="B400" t="str">
            <v>951 0801 7950600 977 226</v>
          </cell>
        </row>
        <row r="401">
          <cell r="A401" t="str">
            <v> Прочие расходы</v>
          </cell>
          <cell r="B401" t="str">
            <v>951 0801 7950600 977 290</v>
          </cell>
        </row>
        <row r="402">
          <cell r="A402" t="str">
            <v> Поступление нефинансовых активов</v>
          </cell>
          <cell r="B402" t="str">
            <v>951 0801 7950600 977 300</v>
          </cell>
        </row>
        <row r="403">
          <cell r="A403" t="str">
            <v> Увеличение стоимости основных средств</v>
          </cell>
          <cell r="B403" t="str">
            <v>951 0801 7950600 977 310</v>
          </cell>
        </row>
        <row r="404">
          <cell r="A404" t="str">
            <v> Увеличение стоимости материальных запасов</v>
          </cell>
          <cell r="B404" t="str">
            <v>951 0801 7950600 977 340</v>
          </cell>
        </row>
        <row r="405">
          <cell r="A405" t="str">
            <v> Здравоохранение</v>
          </cell>
          <cell r="B405" t="str">
            <v>951 0900 0000000 000 000</v>
          </cell>
        </row>
        <row r="406">
          <cell r="A406" t="str">
            <v> Санитарно-эпидемиологическое благополучие</v>
          </cell>
          <cell r="B406" t="str">
            <v>951 0907 0000000 000 000</v>
          </cell>
        </row>
        <row r="407">
          <cell r="A407" t="str">
            <v> Резервные фонды</v>
          </cell>
          <cell r="B407" t="str">
            <v>951 0907 0700000 000 000</v>
          </cell>
        </row>
        <row r="408">
          <cell r="A408" t="str">
            <v> Резервные фонды местных администраций</v>
          </cell>
          <cell r="B408" t="str">
            <v>951 0907 0700500 000 000</v>
          </cell>
        </row>
        <row r="409">
          <cell r="A409" t="str">
            <v> Прочие расходы</v>
          </cell>
          <cell r="B409" t="str">
            <v>951 0907 0700500 013 000</v>
          </cell>
        </row>
        <row r="410">
          <cell r="A410" t="str">
            <v> Расходы</v>
          </cell>
          <cell r="B410" t="str">
            <v>951 0907 0700500 013 200</v>
          </cell>
        </row>
        <row r="411">
          <cell r="A411" t="str">
            <v> Оплата работ, услуг</v>
          </cell>
          <cell r="B411" t="str">
            <v>951 0907 0700500 013 220</v>
          </cell>
        </row>
        <row r="412">
          <cell r="A412" t="str">
            <v> Работы, услуги по содержанию имущества</v>
          </cell>
          <cell r="B412" t="str">
            <v>951 0907 0700500 013 225</v>
          </cell>
        </row>
        <row r="413">
          <cell r="A413" t="str">
            <v> Прочие работы, услуги</v>
          </cell>
          <cell r="B413" t="str">
            <v>951 0907 0700500 013 226</v>
          </cell>
        </row>
        <row r="414">
          <cell r="A414" t="str">
            <v> Социальная политика</v>
          </cell>
          <cell r="B414" t="str">
            <v>951 1000 0000000 000 000</v>
          </cell>
        </row>
        <row r="415">
          <cell r="A415" t="str">
            <v> Социальное обеспечение населения</v>
          </cell>
          <cell r="B415" t="str">
            <v>951 1003 0000000 000 000</v>
          </cell>
        </row>
        <row r="416">
          <cell r="A416" t="str">
            <v> Резервные фонды</v>
          </cell>
          <cell r="B416" t="str">
            <v>951 1003 0700000 000 000</v>
          </cell>
        </row>
        <row r="417">
          <cell r="A417" t="str">
            <v> Резервные фонды местных администраций</v>
          </cell>
          <cell r="B417" t="str">
            <v>951 1003 0700500 000 000</v>
          </cell>
        </row>
        <row r="418">
          <cell r="A418" t="str">
            <v> Прочие расходы</v>
          </cell>
          <cell r="B418" t="str">
            <v>951 1003 0700500 013 000</v>
          </cell>
        </row>
        <row r="419">
          <cell r="A419" t="str">
            <v> Расходы</v>
          </cell>
          <cell r="B419" t="str">
            <v>951 1003 0700500 013 200</v>
          </cell>
        </row>
        <row r="422">
          <cell r="A422" t="str">
            <v> Социальное обеспечение</v>
          </cell>
          <cell r="B422" t="str">
            <v>951 1003 0700500 013 260</v>
          </cell>
        </row>
        <row r="423">
          <cell r="A423" t="str">
            <v> Пособия по социальной помощи населению</v>
          </cell>
          <cell r="B423" t="str">
            <v>951 1003 0700500 013 262</v>
          </cell>
        </row>
        <row r="424">
          <cell r="A424" t="str">
            <v> Обеспечение мероприятий по капитальному ремонту многоквартирных домов и переселению граждан из аварийного жилищного фонда</v>
          </cell>
          <cell r="B424" t="str">
            <v>951 1003 0980000 000 000</v>
          </cell>
        </row>
        <row r="425">
          <cell r="A425" t="str">
            <v> Обеспечение мероприятий по капитальному ремонту многоквартирных домов и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    </cell>
          <cell r="B425" t="str">
            <v>951 1003 0980100 000 000</v>
          </cell>
        </row>
        <row r="426">
          <cell r="A426" t="str">
            <v> Обеспечение мероприятий по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    </cell>
          <cell r="B426" t="str">
            <v>951 1003 0980102 000 000</v>
          </cell>
        </row>
        <row r="427">
          <cell r="A427" t="str">
            <v> Субсидии на обеспечение жильем</v>
          </cell>
          <cell r="B427" t="str">
            <v>951 1003 0980102 998 000</v>
          </cell>
        </row>
        <row r="428">
          <cell r="A428" t="str">
            <v> Расходы</v>
          </cell>
          <cell r="B428" t="str">
            <v>951 1003 0980102 998 200</v>
          </cell>
        </row>
        <row r="429">
          <cell r="A429" t="str">
            <v> Социальное обеспечение</v>
          </cell>
          <cell r="B429" t="str">
            <v>951 1003 0980102 998 260</v>
          </cell>
        </row>
        <row r="430">
          <cell r="A430" t="str">
            <v> Пособия по социальной помощи населению</v>
          </cell>
          <cell r="B430" t="str">
            <v>951 1003 0980102 998 262</v>
          </cell>
        </row>
        <row r="431">
          <cell r="A431" t="str">
            <v> Обеспечение мероприятий по капитальному ремонту многоквартирных домов и переселению граждан из аварийного жилищного фонда за счёт средств бюджетов</v>
          </cell>
          <cell r="B431" t="str">
            <v>951 1003 0980200 000 000</v>
          </cell>
        </row>
        <row r="432">
          <cell r="A432" t="str">
            <v> Обеспечение мероприятий по переселению граждан из аварийного жилищного фонда за счёт средств бюджетов</v>
          </cell>
          <cell r="B432" t="str">
            <v>951 1003 0980202 000 000</v>
          </cell>
        </row>
        <row r="433">
          <cell r="A433" t="str">
            <v> Субсидии на обеспечение жильем</v>
          </cell>
          <cell r="B433" t="str">
            <v>951 1003 0980202 998 000</v>
          </cell>
        </row>
        <row r="434">
          <cell r="A434" t="str">
            <v> Расходы</v>
          </cell>
          <cell r="B434" t="str">
            <v>951 1003 0980202 998 200</v>
          </cell>
        </row>
        <row r="435">
          <cell r="A435" t="str">
            <v> Социальное обеспечение</v>
          </cell>
          <cell r="B435" t="str">
            <v>951 1003 0980202 998 260</v>
          </cell>
        </row>
        <row r="436">
          <cell r="A436" t="str">
            <v> Пособия по социальной помощи населению</v>
          </cell>
          <cell r="B436" t="str">
            <v>951 1003 0980202 998 262</v>
          </cell>
        </row>
        <row r="437">
          <cell r="A437" t="str">
            <v> Другие вопросы в области социальной политики</v>
          </cell>
          <cell r="B437" t="str">
            <v>951 1006 0000000 000 000</v>
          </cell>
        </row>
        <row r="438">
          <cell r="A438" t="str">
            <v> Резервные фонды</v>
          </cell>
          <cell r="B438" t="str">
            <v>951 1006 0700000 000 000</v>
          </cell>
        </row>
        <row r="439">
          <cell r="A439" t="str">
            <v> Резервные фонды местных администраций</v>
          </cell>
          <cell r="B439" t="str">
            <v>951 1006 0700500 000 000</v>
          </cell>
        </row>
        <row r="440">
          <cell r="A440" t="str">
            <v> Прочие расходы</v>
          </cell>
          <cell r="B440" t="str">
            <v>951 1006 0700500 013 000</v>
          </cell>
        </row>
        <row r="441">
          <cell r="A441" t="str">
            <v> Расходы</v>
          </cell>
          <cell r="B441" t="str">
            <v>951 1006 0700500 013 200</v>
          </cell>
        </row>
        <row r="442">
          <cell r="A442" t="str">
            <v> Безвозмездные перечисления организациям</v>
          </cell>
          <cell r="B442" t="str">
            <v>951 1006 0700500 013 240</v>
          </cell>
        </row>
        <row r="443">
          <cell r="A443" t="str">
            <v> Безвозмездные перечисления организациям, за исключением государственных и муниципальных организаций</v>
          </cell>
          <cell r="B443" t="str">
            <v>951 1006 0700500 013 242</v>
          </cell>
        </row>
        <row r="444">
          <cell r="A444" t="str">
            <v> Физическая культура и спорт</v>
          </cell>
          <cell r="B444" t="str">
            <v>951 1100 0000000 000 000</v>
          </cell>
        </row>
        <row r="445">
          <cell r="A445" t="str">
            <v> Физическая культура</v>
          </cell>
          <cell r="B445" t="str">
            <v>951 1101 0000000 000 000</v>
          </cell>
        </row>
        <row r="446">
          <cell r="A446" t="str">
            <v> Физкультурно-оздоровительная работа и спортивные мероприятия</v>
          </cell>
          <cell r="B446" t="str">
            <v>951 1101 5120000 000 000</v>
          </cell>
        </row>
        <row r="447">
          <cell r="A447" t="str">
            <v> Мероприятия в области здравоохранения, спорта и физической культуры, туризма</v>
          </cell>
          <cell r="B447" t="str">
            <v>951 1101 5129700 000 000</v>
          </cell>
        </row>
        <row r="451">
          <cell r="A451" t="str">
            <v> Выполнение функций органами местного самоуправления</v>
          </cell>
          <cell r="B451" t="str">
            <v>951 1101 5129700 997 000</v>
          </cell>
        </row>
        <row r="452">
          <cell r="A452" t="str">
            <v> Расходы</v>
          </cell>
          <cell r="B452" t="str">
            <v>951 1101 5129700 997 200</v>
          </cell>
        </row>
        <row r="463">
          <cell r="A463" t="str">
            <v> Межбюджетные трансферты общего характера бюджетам субъектов Российской Федерации и муниципальных образований</v>
          </cell>
          <cell r="B463" t="str">
            <v>951 1400 0000000 000 000</v>
          </cell>
        </row>
        <row r="464">
          <cell r="A464" t="str">
            <v> Прочие межбюджетные трансферты общего характера</v>
          </cell>
          <cell r="B464" t="str">
            <v>951 1403 0000000 000 000</v>
          </cell>
        </row>
        <row r="469">
          <cell r="A469" t="str">
            <v> Безвозмездные перечисления бюджетам</v>
          </cell>
        </row>
        <row r="470">
          <cell r="A470" t="str">
            <v> Перечисления другим бюджетам бюджетной системы Российской Федерации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  <sheetName val="Месячный отчет Доходы в Exc (2)"/>
    </sheetNames>
    <sheetDataSet>
      <sheetData sheetId="1">
        <row r="15">
          <cell r="F15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</row>
        <row r="16">
          <cell r="F16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</row>
        <row r="19">
          <cell r="F19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"/>
      <sheetName val="стр.3"/>
    </sheetNames>
    <sheetDataSet>
      <sheetData sheetId="0">
        <row r="151">
          <cell r="B151" t="str">
    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v>
          </cell>
          <cell r="AI151" t="str">
            <v>000 2 02 04012 00 0000 151</v>
          </cell>
        </row>
        <row r="152">
          <cell r="B152" t="str">
            <v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v>
          </cell>
          <cell r="AI152" t="str">
            <v>000 2 02 04012 10 0000 151</v>
          </cell>
        </row>
      </sheetData>
      <sheetData sheetId="1">
        <row r="148">
          <cell r="A148" t="str">
            <v> Обеспечение мероприятий по капитальному ремонту многоквартирных домов и переселению граждан из аварийного жилищного фонда</v>
          </cell>
        </row>
        <row r="149">
          <cell r="A149" t="str">
            <v> Обеспечение мероприятий по капитальному ремонту многоквартирных домов и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    </cell>
        </row>
        <row r="150">
          <cell r="A150" t="str">
            <v> Обеспечение мероприятий по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    </cell>
        </row>
        <row r="151">
          <cell r="A151" t="str">
            <v> Бюджетные инвестиции</v>
          </cell>
        </row>
        <row r="152">
          <cell r="A152" t="str">
            <v> Поступление нефинансовых активов</v>
          </cell>
        </row>
        <row r="153">
          <cell r="A153" t="str">
            <v> Увеличение стоимости основных средств</v>
          </cell>
        </row>
        <row r="154">
          <cell r="A154" t="str">
            <v> Обеспечение мероприятий по капитальному ремонту многоквартирных домов и переселению граждан из аварийного жилищного фонда за счёт средств бюджетов</v>
          </cell>
        </row>
        <row r="155">
          <cell r="A155" t="str">
            <v> Обеспечение мероприятий по переселению граждан из аварийного жилищного фонда за счёт средств бюджетов</v>
          </cell>
        </row>
        <row r="156">
          <cell r="A156" t="str">
            <v> Бюджетные инвестиции</v>
          </cell>
        </row>
        <row r="157">
          <cell r="A157" t="str">
            <v> Поступление нефинансовых активов</v>
          </cell>
        </row>
        <row r="158">
          <cell r="A158" t="str">
            <v> Увеличение стоимости основных средств</v>
          </cell>
        </row>
        <row r="175">
          <cell r="A175" t="str">
            <v> Областная целевая программа переселения граждан из жилищного фонда, признанного непригодным для проживания, аварийным и подлежащим сносу или реконструкции, в Ростовской области на 2004-2011 годы</v>
          </cell>
          <cell r="AC175" t="str">
            <v>200</v>
          </cell>
          <cell r="AI175" t="str">
            <v>951 0501 5221800 000 000</v>
          </cell>
        </row>
        <row r="176">
          <cell r="A176" t="str">
            <v> Бюджетные инвестиции</v>
          </cell>
          <cell r="AC176" t="str">
            <v>200</v>
          </cell>
          <cell r="AI176" t="str">
            <v>951 0501 5221800 003 000</v>
          </cell>
        </row>
        <row r="177">
          <cell r="A177" t="str">
            <v> Поступление нефинансовых активов</v>
          </cell>
          <cell r="AC177" t="str">
            <v>200</v>
          </cell>
          <cell r="AI177" t="str">
            <v>951 0501 5221800 003 300</v>
          </cell>
        </row>
        <row r="178">
          <cell r="A178" t="str">
            <v> Увеличение стоимости основных средств</v>
          </cell>
          <cell r="AC178" t="str">
            <v>200</v>
          </cell>
          <cell r="AI178" t="str">
            <v>951 0501 5221800 003 310</v>
          </cell>
        </row>
        <row r="278">
          <cell r="A278" t="str">
            <v>Резервные фонды</v>
          </cell>
          <cell r="AI278" t="str">
            <v>951 0801 0700000 000 000</v>
          </cell>
        </row>
        <row r="279">
          <cell r="A279" t="str">
            <v>Резервные фонды местных администраций</v>
          </cell>
          <cell r="AI279" t="str">
            <v>951 0801 0700500 000 000</v>
          </cell>
        </row>
        <row r="280">
          <cell r="A280" t="str">
            <v>Прочие расходы</v>
          </cell>
          <cell r="AI280" t="str">
            <v>951 0801 0700500 013 000 </v>
          </cell>
        </row>
        <row r="281">
          <cell r="A281" t="str">
            <v>Расходы </v>
          </cell>
          <cell r="AI281" t="str">
            <v>951 0801 0700500 013 200</v>
          </cell>
        </row>
        <row r="282">
          <cell r="A282" t="str">
            <v> Оплата работ, услуг</v>
          </cell>
          <cell r="AC282" t="str">
            <v>200</v>
          </cell>
          <cell r="AI282" t="str">
            <v>951 0801 0700500 013 220</v>
          </cell>
        </row>
        <row r="283">
          <cell r="A283" t="str">
            <v> Прочие работы, услуги</v>
          </cell>
          <cell r="AC283" t="str">
            <v>200</v>
          </cell>
          <cell r="AI283" t="str">
            <v>951 0801 0700500 013 226</v>
          </cell>
        </row>
        <row r="284">
          <cell r="A284" t="str">
            <v>Безвозмездные перечисления бюджетам</v>
          </cell>
          <cell r="AI284" t="str">
            <v>951 0801 0700500 013 250</v>
          </cell>
        </row>
        <row r="285">
          <cell r="A285" t="str">
            <v>Перечисления другим бюджетам бюджетной системы Российской Федерации</v>
          </cell>
          <cell r="AI285" t="str">
            <v>951 0801 0700500 013 251</v>
          </cell>
        </row>
        <row r="286">
          <cell r="A286" t="str">
            <v> Прочие расходы</v>
          </cell>
          <cell r="AC286" t="str">
            <v>200</v>
          </cell>
          <cell r="AI286" t="str">
            <v>951 0801 0700500 013 290</v>
          </cell>
        </row>
        <row r="287">
          <cell r="A287" t="str">
            <v> Поступление нефинансовых активов</v>
          </cell>
          <cell r="AC287" t="str">
            <v>200</v>
          </cell>
          <cell r="AI287" t="str">
            <v>951 0801 0700500 013 300</v>
          </cell>
        </row>
        <row r="288">
          <cell r="A288" t="str">
            <v> Увеличение стоимости материальных запасов</v>
          </cell>
          <cell r="AC288" t="str">
            <v>200</v>
          </cell>
          <cell r="AI288" t="str">
            <v>951 0801 0700500 013 340</v>
          </cell>
        </row>
        <row r="293">
          <cell r="A293" t="str">
            <v> Оплата труда и начисления на выплаты по оплате труда</v>
          </cell>
          <cell r="AC293" t="str">
            <v>200</v>
          </cell>
          <cell r="AI293" t="str">
            <v>951 0801 5222800 954 210</v>
          </cell>
        </row>
        <row r="294">
          <cell r="A294" t="str">
            <v> Прочие выплаты</v>
          </cell>
          <cell r="AC294" t="str">
            <v>200</v>
          </cell>
          <cell r="AI294" t="str">
            <v>951 0801 5222800 954 212</v>
          </cell>
        </row>
        <row r="296">
          <cell r="A296" t="str">
            <v> Транспортные услуги</v>
          </cell>
          <cell r="AC296" t="str">
            <v>200</v>
          </cell>
          <cell r="AI296" t="str">
            <v>951 0801 5222800 954 222</v>
          </cell>
        </row>
        <row r="338">
          <cell r="A338" t="str">
            <v> Выполнение функций органами местного самоуправления</v>
          </cell>
          <cell r="AC338" t="str">
            <v>200</v>
          </cell>
          <cell r="AI338" t="str">
            <v>951 0801 7950600 997 000</v>
          </cell>
        </row>
        <row r="339">
          <cell r="A339" t="str">
            <v> Расходы</v>
          </cell>
          <cell r="AC339" t="str">
            <v>200</v>
          </cell>
          <cell r="AI339" t="str">
            <v>951 0801 7950600 997 200</v>
          </cell>
        </row>
        <row r="340">
          <cell r="A340" t="str">
            <v> Оплата работ, услуг</v>
          </cell>
          <cell r="AC340" t="str">
            <v>200</v>
          </cell>
          <cell r="AI340" t="str">
            <v>951 0801 7950600 997 220</v>
          </cell>
        </row>
        <row r="341">
          <cell r="A341" t="str">
            <v> Работы, услуги по содержанию имущества</v>
          </cell>
          <cell r="AC341" t="str">
            <v>200</v>
          </cell>
          <cell r="AI341" t="str">
            <v>951 0801 7950600 997 225</v>
          </cell>
        </row>
        <row r="379">
          <cell r="A379" t="str">
            <v> Резервные фонды</v>
          </cell>
          <cell r="AI379" t="str">
            <v>951 1101 0700000 000 000</v>
          </cell>
        </row>
        <row r="380">
          <cell r="A380" t="str">
            <v> Резервные фонды местных администраций</v>
          </cell>
          <cell r="AI380" t="str">
            <v>951 1101 0700500 000 000</v>
          </cell>
        </row>
        <row r="381">
          <cell r="A381" t="str">
            <v> Прочие расходы</v>
          </cell>
          <cell r="AI381" t="str">
            <v>951 1101 0700500 013 000</v>
          </cell>
        </row>
        <row r="382">
          <cell r="A382" t="str">
            <v> Расходы</v>
          </cell>
          <cell r="AI382" t="str">
            <v>951 1101 0700500 013 200</v>
          </cell>
        </row>
        <row r="383">
          <cell r="A383" t="str">
            <v> Безвозмездные перечисления организациям</v>
          </cell>
          <cell r="AI383" t="str">
            <v>951 1101 0700500 013 240</v>
          </cell>
        </row>
        <row r="384">
          <cell r="A384" t="str">
            <v> Безвозмездные перечисления организациям, за исключением государственных и муниципальных организаций</v>
          </cell>
          <cell r="AI384" t="str">
            <v>951 1101 0700500 013 242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181"/>
  <sheetViews>
    <sheetView view="pageBreakPreview" zoomScaleSheetLayoutView="100" workbookViewId="0" topLeftCell="A185">
      <selection activeCell="EK12" sqref="EK12"/>
    </sheetView>
  </sheetViews>
  <sheetFormatPr defaultColWidth="9.00390625" defaultRowHeight="12.75"/>
  <cols>
    <col min="1" max="53" width="0.875" style="1" customWidth="1"/>
    <col min="54" max="54" width="4.875" style="1" customWidth="1"/>
    <col min="55" max="16384" width="0.875" style="1" customWidth="1"/>
  </cols>
  <sheetData>
    <row r="1" s="19" customFormat="1" ht="9.75">
      <c r="DF1" s="20" t="s">
        <v>41</v>
      </c>
    </row>
    <row r="3" spans="20:110" ht="15" customHeight="1" thickBot="1">
      <c r="T3" s="59" t="s">
        <v>20</v>
      </c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O3" s="62" t="s">
        <v>7</v>
      </c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4"/>
    </row>
    <row r="4" spans="1:110" s="2" customFormat="1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CM4" s="4" t="s">
        <v>42</v>
      </c>
      <c r="CO4" s="95" t="s">
        <v>21</v>
      </c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7"/>
    </row>
    <row r="5" spans="41:110" s="2" customFormat="1" ht="14.25" customHeight="1">
      <c r="AO5" s="4" t="s">
        <v>191</v>
      </c>
      <c r="AP5" s="98" t="s">
        <v>183</v>
      </c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65">
        <v>20</v>
      </c>
      <c r="BO5" s="65"/>
      <c r="BP5" s="65"/>
      <c r="BQ5" s="65"/>
      <c r="BR5" s="66" t="s">
        <v>44</v>
      </c>
      <c r="BS5" s="66"/>
      <c r="BT5" s="66"/>
      <c r="BU5" s="2" t="s">
        <v>13</v>
      </c>
      <c r="CM5" s="4" t="s">
        <v>8</v>
      </c>
      <c r="CO5" s="69" t="s">
        <v>190</v>
      </c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1"/>
    </row>
    <row r="6" spans="1:110" s="2" customFormat="1" ht="14.25" customHeight="1">
      <c r="A6" s="2" t="s">
        <v>35</v>
      </c>
      <c r="CM6" s="4" t="s">
        <v>9</v>
      </c>
      <c r="CO6" s="69" t="str">
        <f>'[4]Таблица1'!$T$7</f>
        <v>79228315</v>
      </c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1"/>
    </row>
    <row r="7" spans="1:110" s="2" customFormat="1" ht="12.75" customHeight="1">
      <c r="A7" s="2" t="s">
        <v>36</v>
      </c>
      <c r="S7" s="72" t="s">
        <v>49</v>
      </c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M7" s="4" t="s">
        <v>34</v>
      </c>
      <c r="CO7" s="69" t="s">
        <v>54</v>
      </c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1"/>
    </row>
    <row r="8" spans="1:110" s="2" customFormat="1" ht="15" customHeight="1">
      <c r="A8" s="65" t="s">
        <v>12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94" t="s">
        <v>50</v>
      </c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M8" s="4" t="s">
        <v>10</v>
      </c>
      <c r="CO8" s="69" t="s">
        <v>55</v>
      </c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1"/>
    </row>
    <row r="9" spans="1:110" s="2" customFormat="1" ht="15" customHeight="1">
      <c r="A9" s="2" t="s">
        <v>30</v>
      </c>
      <c r="CM9" s="4"/>
      <c r="CO9" s="69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1"/>
    </row>
    <row r="10" spans="1:110" s="2" customFormat="1" ht="15" customHeight="1" thickBot="1">
      <c r="A10" s="2" t="s">
        <v>31</v>
      </c>
      <c r="CO10" s="100" t="s">
        <v>11</v>
      </c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2"/>
    </row>
    <row r="11" spans="1:110" s="3" customFormat="1" ht="25.5" customHeight="1">
      <c r="A11" s="99" t="s">
        <v>22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</row>
    <row r="12" spans="1:110" ht="33" customHeight="1">
      <c r="A12" s="89" t="s">
        <v>0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 t="s">
        <v>1</v>
      </c>
      <c r="AD12" s="85"/>
      <c r="AE12" s="85"/>
      <c r="AF12" s="85"/>
      <c r="AG12" s="85"/>
      <c r="AH12" s="85"/>
      <c r="AI12" s="85" t="s">
        <v>37</v>
      </c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 t="s">
        <v>32</v>
      </c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 t="s">
        <v>2</v>
      </c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 t="s">
        <v>3</v>
      </c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6"/>
    </row>
    <row r="13" spans="1:110" s="16" customFormat="1" ht="12" customHeight="1" thickBot="1">
      <c r="A13" s="90">
        <v>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87">
        <v>2</v>
      </c>
      <c r="AD13" s="87"/>
      <c r="AE13" s="87"/>
      <c r="AF13" s="87"/>
      <c r="AG13" s="87"/>
      <c r="AH13" s="87"/>
      <c r="AI13" s="87">
        <v>3</v>
      </c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>
        <v>4</v>
      </c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>
        <v>5</v>
      </c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>
        <v>6</v>
      </c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8"/>
    </row>
    <row r="14" spans="1:110" ht="15" customHeight="1">
      <c r="A14" s="77" t="s">
        <v>23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8"/>
      <c r="AC14" s="83" t="s">
        <v>5</v>
      </c>
      <c r="AD14" s="84"/>
      <c r="AE14" s="84"/>
      <c r="AF14" s="84"/>
      <c r="AG14" s="84"/>
      <c r="AH14" s="84"/>
      <c r="AI14" s="84" t="s">
        <v>6</v>
      </c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1">
        <f>BC16+BC146</f>
        <v>220379983</v>
      </c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>
        <f>BW16+BW146</f>
        <v>110665339.14000002</v>
      </c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>
        <f>BC14-BW14</f>
        <v>109714643.85999998</v>
      </c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2"/>
    </row>
    <row r="15" spans="1:110" ht="15" customHeight="1">
      <c r="A15" s="79" t="s">
        <v>4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80"/>
      <c r="AC15" s="47" t="s">
        <v>43</v>
      </c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6"/>
    </row>
    <row r="16" spans="1:110" ht="29.25" customHeight="1">
      <c r="A16" s="73" t="str">
        <f>'[1]Месячный отчет Доходы в Excel'!A3</f>
        <v> НАЛОГОВЫЕ И НЕНАЛОГОВЫЕ ДОХОДЫ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4"/>
      <c r="AC16" s="47" t="s">
        <v>43</v>
      </c>
      <c r="AD16" s="48"/>
      <c r="AE16" s="48"/>
      <c r="AF16" s="48"/>
      <c r="AG16" s="48"/>
      <c r="AH16" s="48"/>
      <c r="AI16" s="93" t="s">
        <v>103</v>
      </c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25">
        <f>BC17+BC39+BC101+BC112+BC130+BC139+BC71</f>
        <v>107694100</v>
      </c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>
        <f>BW17+BW39+BW71+BW101+BW112+BW130+BW139+BW127</f>
        <v>95253080.36000001</v>
      </c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>
        <f>BC16-BW16</f>
        <v>12441019.639999986</v>
      </c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6"/>
    </row>
    <row r="17" spans="1:110" ht="26.25" customHeight="1">
      <c r="A17" s="60" t="str">
        <f>'[1]Месячный отчет Доходы в Excel'!A4</f>
        <v> НАЛОГИ НА ПРИБЫЛЬ, ДОХОДЫ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1"/>
      <c r="AC17" s="47" t="s">
        <v>43</v>
      </c>
      <c r="AD17" s="48"/>
      <c r="AE17" s="48"/>
      <c r="AF17" s="48"/>
      <c r="AG17" s="48"/>
      <c r="AH17" s="48"/>
      <c r="AI17" s="50" t="s">
        <v>104</v>
      </c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92">
        <f>BC18</f>
        <v>42000000</v>
      </c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>
        <f>BW18</f>
        <v>35321419.61</v>
      </c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25">
        <f>BC17-BW17</f>
        <v>6678580.390000001</v>
      </c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6"/>
    </row>
    <row r="18" spans="1:110" ht="27" customHeight="1">
      <c r="A18" s="60" t="str">
        <f>'[1]Месячный отчет Доходы в Excel'!A5</f>
        <v> Налог на доходы физических лиц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1"/>
      <c r="AC18" s="47" t="s">
        <v>43</v>
      </c>
      <c r="AD18" s="48"/>
      <c r="AE18" s="48"/>
      <c r="AF18" s="48"/>
      <c r="AG18" s="48"/>
      <c r="AH18" s="48"/>
      <c r="AI18" s="50" t="s">
        <v>105</v>
      </c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92">
        <f>BC19+BC23+BC36+BC34</f>
        <v>42000000</v>
      </c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>
        <f>BW19+BW23+BW34+BW36+BW21</f>
        <v>35321419.61</v>
      </c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25">
        <f aca="true" t="shared" si="0" ref="CO18:CO81">BC18-BW18</f>
        <v>6678580.390000001</v>
      </c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6"/>
    </row>
    <row r="19" spans="1:110" ht="90.75" customHeight="1">
      <c r="A19" s="60" t="str">
        <f>'[1]Месячный отчет Доходы в Excel'!A6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1"/>
      <c r="AC19" s="47" t="s">
        <v>43</v>
      </c>
      <c r="AD19" s="48"/>
      <c r="AE19" s="48"/>
      <c r="AF19" s="48"/>
      <c r="AG19" s="48"/>
      <c r="AH19" s="48"/>
      <c r="AI19" s="50" t="str">
        <f>'[1]Месячный отчет Доходы в Excel'!$B$6</f>
        <v>000 1 01 02010 01 0000 110</v>
      </c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92">
        <v>252600</v>
      </c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>
        <f>BW20</f>
        <v>486704.8</v>
      </c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25">
        <f t="shared" si="0"/>
        <v>-234104.8</v>
      </c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6"/>
    </row>
    <row r="20" spans="1:110" ht="89.25" customHeight="1">
      <c r="A20" s="60" t="str">
        <f>'[1]Месячный отчет Доходы в Excel'!A7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1"/>
      <c r="AC20" s="47" t="s">
        <v>43</v>
      </c>
      <c r="AD20" s="48"/>
      <c r="AE20" s="48"/>
      <c r="AF20" s="48"/>
      <c r="AG20" s="48"/>
      <c r="AH20" s="48"/>
      <c r="AI20" s="50" t="str">
        <f>'[5]Месячный отчет Доходы в Excel'!$I$7</f>
        <v>000 1 01 02010 01 1000 110</v>
      </c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92">
        <v>0</v>
      </c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>
        <v>486704.8</v>
      </c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25">
        <f t="shared" si="0"/>
        <v>-486704.8</v>
      </c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6"/>
    </row>
    <row r="21" spans="1:110" ht="89.25" customHeight="1">
      <c r="A21" s="60" t="str">
        <f>'[1]Месячный отчет Доходы в Excel'!A8</f>
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1"/>
      <c r="AC21" s="49" t="s">
        <v>43</v>
      </c>
      <c r="AD21" s="50"/>
      <c r="AE21" s="50"/>
      <c r="AF21" s="50"/>
      <c r="AG21" s="50"/>
      <c r="AH21" s="50"/>
      <c r="AI21" s="50" t="str">
        <f>'[1]Месячный отчет Доходы в Excel'!B8</f>
        <v>000 1 01 02011 01 0000 110</v>
      </c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92">
        <v>0</v>
      </c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>
        <f>BW22</f>
        <v>1604.6</v>
      </c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25">
        <f t="shared" si="0"/>
        <v>-1604.6</v>
      </c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6"/>
    </row>
    <row r="22" spans="1:110" ht="90.75" customHeight="1">
      <c r="A22" s="60" t="str">
        <f>'[1]Месячный отчет Доходы в Excel'!A9</f>
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1"/>
      <c r="AC22" s="49" t="s">
        <v>43</v>
      </c>
      <c r="AD22" s="50"/>
      <c r="AE22" s="50"/>
      <c r="AF22" s="50"/>
      <c r="AG22" s="50"/>
      <c r="AH22" s="50"/>
      <c r="AI22" s="50" t="str">
        <f>'[1]Месячный отчет Доходы в Excel'!B9</f>
        <v>000 1 01 02011 01 1000 110</v>
      </c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92">
        <f>'[1]Месячный отчет Доходы в Excel'!C9</f>
        <v>0</v>
      </c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>
        <v>1604.6</v>
      </c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25">
        <f t="shared" si="0"/>
        <v>-1604.6</v>
      </c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6"/>
    </row>
    <row r="23" spans="1:110" ht="67.5" customHeight="1">
      <c r="A23" s="60" t="str">
        <f>'[1]Месячный отчет Доходы в Excel'!A10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1"/>
      <c r="AC23" s="49"/>
      <c r="AD23" s="50"/>
      <c r="AE23" s="50"/>
      <c r="AF23" s="50"/>
      <c r="AG23" s="50"/>
      <c r="AH23" s="50"/>
      <c r="AI23" s="50" t="str">
        <f>'[1]Месячный отчет Доходы в Excel'!B10</f>
        <v>000 1 01 02020 01 0000 110</v>
      </c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92">
        <f>BC24+BC29</f>
        <v>41721400</v>
      </c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>
        <f>BW24+BW29</f>
        <v>34825680.56</v>
      </c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25">
        <f t="shared" si="0"/>
        <v>6895719.439999998</v>
      </c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6"/>
    </row>
    <row r="24" spans="1:110" ht="123.75" customHeight="1">
      <c r="A24" s="60" t="str">
        <f>'[1]Месячный отчет Доходы в Excel'!A11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1"/>
      <c r="AC24" s="49" t="s">
        <v>43</v>
      </c>
      <c r="AD24" s="50"/>
      <c r="AE24" s="50"/>
      <c r="AF24" s="50"/>
      <c r="AG24" s="50"/>
      <c r="AH24" s="50"/>
      <c r="AI24" s="50" t="str">
        <f>'[1]Месячный отчет Доходы в Excel'!B11</f>
        <v>000 1 01 02021 01 0000 110</v>
      </c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92">
        <v>41583000</v>
      </c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>
        <f>BW25+BW26+BW27+BW28</f>
        <v>34654087.14</v>
      </c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25">
        <f t="shared" si="0"/>
        <v>6928912.859999999</v>
      </c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6"/>
    </row>
    <row r="25" spans="1:110" ht="130.5" customHeight="1">
      <c r="A25" s="60" t="str">
        <f>'[1]Месячный отчет Доходы в Excel'!A12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1"/>
      <c r="AC25" s="49" t="s">
        <v>43</v>
      </c>
      <c r="AD25" s="50"/>
      <c r="AE25" s="50"/>
      <c r="AF25" s="50"/>
      <c r="AG25" s="50"/>
      <c r="AH25" s="50"/>
      <c r="AI25" s="50" t="str">
        <f>'[1]Месячный отчет Доходы в Excel'!B12</f>
        <v>000 1 01 02021 01 1000 110</v>
      </c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92">
        <f>'[1]Месячный отчет Доходы в Excel'!C12</f>
        <v>0</v>
      </c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>
        <v>34586622.43</v>
      </c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25">
        <f t="shared" si="0"/>
        <v>-34586622.43</v>
      </c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6"/>
    </row>
    <row r="26" spans="1:110" ht="130.5" customHeight="1">
      <c r="A26" s="60" t="str">
        <f>'[1]Месячный отчет Доходы в Excel'!A13</f>
        <v> Пени по налогу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1"/>
      <c r="AC26" s="49" t="s">
        <v>43</v>
      </c>
      <c r="AD26" s="50"/>
      <c r="AE26" s="50"/>
      <c r="AF26" s="50"/>
      <c r="AG26" s="50"/>
      <c r="AH26" s="50"/>
      <c r="AI26" s="50" t="str">
        <f>'[1]Месячный отчет Доходы в Excel'!B13</f>
        <v>000 1 01 02021 01 2000 110</v>
      </c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92">
        <f>'[1]Месячный отчет Доходы в Excel'!C13</f>
        <v>0</v>
      </c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>
        <v>58155.36</v>
      </c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25">
        <f t="shared" si="0"/>
        <v>-58155.36</v>
      </c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6"/>
    </row>
    <row r="27" spans="1:110" ht="124.5" customHeight="1">
      <c r="A27" s="60" t="str">
        <f>'[7]Месячный отчет Доходы в Exc (2)'!$F$15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1"/>
      <c r="AC27" s="49"/>
      <c r="AD27" s="50"/>
      <c r="AE27" s="50"/>
      <c r="AF27" s="50"/>
      <c r="AG27" s="50"/>
      <c r="AH27" s="50"/>
      <c r="AI27" s="50" t="str">
        <f>'[1]Месячный отчет Доходы в Excel'!B14</f>
        <v>000 1 01 02021 01 3000 110</v>
      </c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92">
        <f>'[1]Месячный отчет Доходы в Excel'!C14</f>
        <v>0</v>
      </c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>
        <v>9309.35</v>
      </c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25">
        <f t="shared" si="0"/>
        <v>-9309.35</v>
      </c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6"/>
    </row>
    <row r="28" spans="1:110" ht="130.5" customHeight="1" hidden="1">
      <c r="A28" s="60" t="str">
        <f>'[7]Месячный отчет Доходы в Exc (2)'!$F$16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1"/>
      <c r="AC28" s="49" t="s">
        <v>43</v>
      </c>
      <c r="AD28" s="50"/>
      <c r="AE28" s="50"/>
      <c r="AF28" s="50"/>
      <c r="AG28" s="50"/>
      <c r="AH28" s="50"/>
      <c r="AI28" s="50" t="str">
        <f>'[1]Месячный отчет Доходы в Excel'!B15</f>
        <v>000 1 01 02021 01 4000 110</v>
      </c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92">
        <v>0</v>
      </c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>
        <v>0</v>
      </c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25">
        <f t="shared" si="0"/>
        <v>0</v>
      </c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6"/>
    </row>
    <row r="29" spans="1:110" ht="114" customHeight="1">
      <c r="A29" s="60" t="str">
        <f>'[1]Месячный отчет Доходы в Excel'!A16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1"/>
      <c r="AC29" s="49" t="s">
        <v>43</v>
      </c>
      <c r="AD29" s="50"/>
      <c r="AE29" s="50"/>
      <c r="AF29" s="50"/>
      <c r="AG29" s="50"/>
      <c r="AH29" s="50"/>
      <c r="AI29" s="50" t="str">
        <f>'[1]Месячный отчет Доходы в Excel'!B16</f>
        <v>000 1 01 02022 01 0000 110</v>
      </c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92">
        <f>'[5]Месячный отчет Доходы в Excel'!$E$17</f>
        <v>138400</v>
      </c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>
        <f>BW30+BW31+BW32</f>
        <v>171593.41999999998</v>
      </c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25">
        <f t="shared" si="0"/>
        <v>-33193.419999999984</v>
      </c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6"/>
    </row>
    <row r="30" spans="1:110" ht="111" customHeight="1">
      <c r="A30" s="60" t="str">
        <f>'[1]Месячный отчет Доходы в Excel'!A17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1"/>
      <c r="AC30" s="49"/>
      <c r="AD30" s="50"/>
      <c r="AE30" s="50"/>
      <c r="AF30" s="50"/>
      <c r="AG30" s="50"/>
      <c r="AH30" s="50"/>
      <c r="AI30" s="50" t="str">
        <f>'[1]Месячный отчет Доходы в Excel'!B17</f>
        <v>000 1 01 02022 01 1000 110</v>
      </c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92">
        <f>'[1]Месячный отчет Доходы в Excel'!C17</f>
        <v>0</v>
      </c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>
        <v>164248.71</v>
      </c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25">
        <f t="shared" si="0"/>
        <v>-164248.71</v>
      </c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6"/>
    </row>
    <row r="31" spans="1:110" ht="121.5" customHeight="1">
      <c r="A31" s="60" t="str">
        <f>'[7]Месячный отчет Доходы в Exc (2)'!$F$19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1"/>
      <c r="AC31" s="49" t="s">
        <v>43</v>
      </c>
      <c r="AD31" s="50"/>
      <c r="AE31" s="50"/>
      <c r="AF31" s="50"/>
      <c r="AG31" s="50"/>
      <c r="AH31" s="50"/>
      <c r="AI31" s="50" t="str">
        <f>'[1]Месячный отчет Доходы в Excel'!B18</f>
        <v>000 1 01 02022 01 2000 110</v>
      </c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92">
        <f>'[1]Месячный отчет Доходы в Excel'!C18</f>
        <v>0</v>
      </c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>
        <v>5538.34</v>
      </c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25">
        <f t="shared" si="0"/>
        <v>-5538.34</v>
      </c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6"/>
    </row>
    <row r="32" spans="1:110" ht="127.5" customHeight="1">
      <c r="A32" s="60" t="str">
        <f>'[7]Месячный отчет Доходы в Exc (2)'!$F$19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1"/>
      <c r="AC32" s="49" t="s">
        <v>43</v>
      </c>
      <c r="AD32" s="50"/>
      <c r="AE32" s="50"/>
      <c r="AF32" s="50"/>
      <c r="AG32" s="50"/>
      <c r="AH32" s="50"/>
      <c r="AI32" s="50" t="str">
        <f>'[1]Месячный отчет Доходы в Excel'!B19</f>
        <v>000 1 01 02022 01 3000 110</v>
      </c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92">
        <f>'[1]Месячный отчет Доходы в Excel'!C19</f>
        <v>0</v>
      </c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>
        <v>1806.37</v>
      </c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25">
        <f t="shared" si="0"/>
        <v>-1806.37</v>
      </c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6"/>
    </row>
    <row r="33" spans="1:110" ht="115.5" customHeight="1" hidden="1">
      <c r="A33" s="60" t="str">
        <f>'[1]Месячный отчет Доходы в Excel'!A20</f>
        <v> Прочие поступления по налогу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1"/>
      <c r="AC33" s="47" t="s">
        <v>43</v>
      </c>
      <c r="AD33" s="48"/>
      <c r="AE33" s="48"/>
      <c r="AF33" s="48"/>
      <c r="AG33" s="48"/>
      <c r="AH33" s="48"/>
      <c r="AI33" s="50" t="str">
        <f>'[1]Месячный отчет Доходы в Excel'!B20</f>
        <v>000 1 01 02022 01 4000 110</v>
      </c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92">
        <f>'[1]Месячный отчет Доходы в Excel'!C20</f>
        <v>0</v>
      </c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>
        <f>'[1]Месячный отчет Доходы в Excel'!D20</f>
        <v>0</v>
      </c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25">
        <f t="shared" si="0"/>
        <v>0</v>
      </c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6"/>
    </row>
    <row r="34" spans="1:110" ht="66" customHeight="1">
      <c r="A34" s="60" t="str">
        <f>'[1]Месячный отчет Доходы в Excel'!A21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1"/>
      <c r="AC34" s="47" t="s">
        <v>43</v>
      </c>
      <c r="AD34" s="48"/>
      <c r="AE34" s="48"/>
      <c r="AF34" s="48"/>
      <c r="AG34" s="48"/>
      <c r="AH34" s="48"/>
      <c r="AI34" s="50" t="str">
        <f>'[1]Месячный отчет Доходы в Excel'!B21</f>
        <v>000 1 01 02030 01 0000 110</v>
      </c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92">
        <f>'[5]Месячный отчет Доходы в Excel'!$E$21</f>
        <v>100</v>
      </c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>
        <f>BW35</f>
        <v>1314.5</v>
      </c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25">
        <f t="shared" si="0"/>
        <v>-1214.5</v>
      </c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6"/>
    </row>
    <row r="35" spans="1:110" ht="70.5" customHeight="1">
      <c r="A35" s="60" t="str">
        <f>'[1]Месячный отчет Доходы в Excel'!A22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1"/>
      <c r="AC35" s="47" t="s">
        <v>43</v>
      </c>
      <c r="AD35" s="48"/>
      <c r="AE35" s="48"/>
      <c r="AF35" s="48"/>
      <c r="AG35" s="48"/>
      <c r="AH35" s="48"/>
      <c r="AI35" s="50" t="str">
        <f>'[1]Месячный отчет Доходы в Excel'!B22</f>
        <v>000 1 01 02030 01 1000 110</v>
      </c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92">
        <f>'[1]Месячный отчет Доходы в Excel'!C22</f>
        <v>0</v>
      </c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>
        <v>1314.5</v>
      </c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25">
        <f t="shared" si="0"/>
        <v>-1314.5</v>
      </c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6"/>
    </row>
    <row r="36" spans="1:110" ht="137.25" customHeight="1">
      <c r="A36" s="60" t="str">
        <f>'[1]Месячный отчет Доходы в Excel'!A23</f>
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1"/>
      <c r="AC36" s="47" t="s">
        <v>43</v>
      </c>
      <c r="AD36" s="48"/>
      <c r="AE36" s="48"/>
      <c r="AF36" s="48"/>
      <c r="AG36" s="48"/>
      <c r="AH36" s="48"/>
      <c r="AI36" s="50" t="str">
        <f>'[1]Месячный отчет Доходы в Excel'!B23</f>
        <v>000 1 01 02040 01 0000 110</v>
      </c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92">
        <f>'[5]Месячный отчет Доходы в Excel'!$E$23</f>
        <v>25900</v>
      </c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>
        <f>BW37+BW38</f>
        <v>6115.15</v>
      </c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25">
        <f t="shared" si="0"/>
        <v>19784.85</v>
      </c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6"/>
    </row>
    <row r="37" spans="1:110" ht="110.25" customHeight="1">
      <c r="A37" s="60" t="str">
        <f>'[1]Месячный отчет Доходы в Excel'!A24</f>
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1"/>
      <c r="AC37" s="47" t="s">
        <v>43</v>
      </c>
      <c r="AD37" s="48"/>
      <c r="AE37" s="48"/>
      <c r="AF37" s="48"/>
      <c r="AG37" s="48"/>
      <c r="AH37" s="48"/>
      <c r="AI37" s="50" t="str">
        <f>'[1]Месячный отчет Доходы в Excel'!B24</f>
        <v>000 1 01 02040 01 1000 110</v>
      </c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92">
        <f>'[1]Месячный отчет Доходы в Excel'!C24</f>
        <v>0</v>
      </c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>
        <v>6029.53</v>
      </c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25">
        <f t="shared" si="0"/>
        <v>-6029.53</v>
      </c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6"/>
    </row>
    <row r="38" spans="1:110" ht="112.5" customHeight="1">
      <c r="A38" s="60" t="str">
        <f>'[1]Месячный отчет Доходы в Excel'!A25</f>
        <v> Пени по налогу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1"/>
      <c r="AC38" s="47" t="s">
        <v>43</v>
      </c>
      <c r="AD38" s="48"/>
      <c r="AE38" s="48"/>
      <c r="AF38" s="48"/>
      <c r="AG38" s="48"/>
      <c r="AH38" s="48"/>
      <c r="AI38" s="50" t="str">
        <f>'[1]Месячный отчет Доходы в Excel'!B25</f>
        <v>000 1 01 02040 01 2000 110</v>
      </c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92">
        <f>'[1]Месячный отчет Доходы в Excel'!C25</f>
        <v>0</v>
      </c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>
        <v>85.62</v>
      </c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25">
        <f t="shared" si="0"/>
        <v>-85.62</v>
      </c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6"/>
    </row>
    <row r="39" spans="1:110" ht="23.25" customHeight="1">
      <c r="A39" s="60" t="str">
        <f>'[1]Месячный отчет Доходы в Excel'!A27</f>
        <v> НАЛОГИ НА СОВОКУПНЫЙ ДОХОД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1"/>
      <c r="AC39" s="47" t="s">
        <v>43</v>
      </c>
      <c r="AD39" s="48"/>
      <c r="AE39" s="48"/>
      <c r="AF39" s="48"/>
      <c r="AG39" s="48"/>
      <c r="AH39" s="48"/>
      <c r="AI39" s="50" t="str">
        <f>'[1]Месячный отчет Доходы в Excel'!B27</f>
        <v>000 1 05 00000 00 0000 000</v>
      </c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92">
        <f>BC40+BC62</f>
        <v>8325700</v>
      </c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>
        <f>BW40+BW62</f>
        <v>8498646.37</v>
      </c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25">
        <f t="shared" si="0"/>
        <v>-172946.36999999918</v>
      </c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6"/>
    </row>
    <row r="40" spans="1:110" ht="36" customHeight="1">
      <c r="A40" s="60" t="str">
        <f>'[1]Месячный отчет Доходы в Excel'!A28</f>
        <v> Налог, взимаемый в связи с применением упрощенной системы налогообложения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1"/>
      <c r="AC40" s="47" t="s">
        <v>43</v>
      </c>
      <c r="AD40" s="48"/>
      <c r="AE40" s="48"/>
      <c r="AF40" s="48"/>
      <c r="AG40" s="48"/>
      <c r="AH40" s="48"/>
      <c r="AI40" s="50" t="str">
        <f>'[1]Месячный отчет Доходы в Excel'!B28</f>
        <v>000 1 05 01000 00 0000 110</v>
      </c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92">
        <f>BC41+BC51</f>
        <v>8181300</v>
      </c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>
        <f>BW41+BW51</f>
        <v>8148253.55</v>
      </c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25">
        <f t="shared" si="0"/>
        <v>33046.450000000186</v>
      </c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6"/>
    </row>
    <row r="41" spans="1:110" ht="60" customHeight="1">
      <c r="A41" s="60" t="str">
        <f>'[1]Месячный отчет Доходы в Excel'!A29</f>
        <v> Налог, взимаемый с налогоплательщиков, выбравших в качестве объекта налогообложения доходы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1"/>
      <c r="AC41" s="47" t="s">
        <v>43</v>
      </c>
      <c r="AD41" s="48"/>
      <c r="AE41" s="48"/>
      <c r="AF41" s="48"/>
      <c r="AG41" s="48"/>
      <c r="AH41" s="48"/>
      <c r="AI41" s="50" t="str">
        <f>'[1]Месячный отчет Доходы в Excel'!B29</f>
        <v>000 1 05 01010 01 0000 110</v>
      </c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92">
        <f>BC42+BC46</f>
        <v>6124700</v>
      </c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>
        <f>BW42+BW46</f>
        <v>5814662.09</v>
      </c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25">
        <f t="shared" si="0"/>
        <v>310037.91000000015</v>
      </c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6"/>
    </row>
    <row r="42" spans="1:110" ht="57" customHeight="1">
      <c r="A42" s="60" t="str">
        <f>'[5]Месячный отчет Доходы в Excel'!$G$31</f>
        <v> Налог, взимаемый с налогоплательщиков, выбравших в качестве объекта налогообложения доходы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1"/>
      <c r="AC42" s="47" t="s">
        <v>43</v>
      </c>
      <c r="AD42" s="48"/>
      <c r="AE42" s="48"/>
      <c r="AF42" s="48"/>
      <c r="AG42" s="48"/>
      <c r="AH42" s="48"/>
      <c r="AI42" s="50" t="s">
        <v>56</v>
      </c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103">
        <v>4654200</v>
      </c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5"/>
      <c r="BW42" s="92">
        <f>BW43+BW45+BW44</f>
        <v>3681507.94</v>
      </c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25">
        <f t="shared" si="0"/>
        <v>972692.06</v>
      </c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6"/>
    </row>
    <row r="43" spans="1:110" ht="45.75" customHeight="1">
      <c r="A43" s="60" t="str">
        <f>'[5]Месячный отчет Доходы в Excel'!$G$32</f>
        <v> Налог,взимаемый с налогоплательщиков,выбравших в качестве объекта налогообложения доходы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1"/>
      <c r="AC43" s="47" t="s">
        <v>43</v>
      </c>
      <c r="AD43" s="48"/>
      <c r="AE43" s="48"/>
      <c r="AF43" s="48"/>
      <c r="AG43" s="48"/>
      <c r="AH43" s="48"/>
      <c r="AI43" s="50" t="str">
        <f>'[5]Месячный отчет Доходы в Excel'!$I$32</f>
        <v>000 1 05 01011 01 1000 110</v>
      </c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92">
        <v>0</v>
      </c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>
        <v>3681506.65</v>
      </c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25">
        <f t="shared" si="0"/>
        <v>-3681506.65</v>
      </c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6"/>
    </row>
    <row r="44" spans="1:110" ht="45.75" customHeight="1">
      <c r="A44" s="27" t="s">
        <v>107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8"/>
      <c r="AC44" s="29"/>
      <c r="AD44" s="30"/>
      <c r="AE44" s="30"/>
      <c r="AF44" s="30"/>
      <c r="AG44" s="30"/>
      <c r="AH44" s="31"/>
      <c r="AI44" s="32" t="s">
        <v>106</v>
      </c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1"/>
      <c r="BC44" s="33">
        <v>0</v>
      </c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5"/>
      <c r="BW44" s="33">
        <v>1.13</v>
      </c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5"/>
      <c r="CO44" s="36">
        <f>BC44-BW44</f>
        <v>-1.13</v>
      </c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7"/>
    </row>
    <row r="45" spans="1:110" ht="48.75" customHeight="1">
      <c r="A45" s="60" t="str">
        <f>'[5]Месячный отчет Доходы в Excel'!$G$33</f>
        <v> Налог,взимаемый с налогоплательщиков,выбравших в качестве объекта налогообложения доходы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47" t="s">
        <v>43</v>
      </c>
      <c r="AD45" s="48"/>
      <c r="AE45" s="48"/>
      <c r="AF45" s="48"/>
      <c r="AG45" s="48"/>
      <c r="AH45" s="48"/>
      <c r="AI45" s="50" t="str">
        <f>'[5]Месячный отчет Доходы в Excel'!$I$33</f>
        <v>000 1 05 01011 01 4000 110</v>
      </c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92">
        <v>0</v>
      </c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>
        <v>0.16</v>
      </c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25">
        <f t="shared" si="0"/>
        <v>-0.16</v>
      </c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6"/>
    </row>
    <row r="46" spans="1:110" ht="80.25" customHeight="1">
      <c r="A46" s="27" t="str">
        <f>'[5]Месячный отчет Доходы в Excel'!$G$34</f>
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8"/>
      <c r="AC46" s="29" t="s">
        <v>43</v>
      </c>
      <c r="AD46" s="30"/>
      <c r="AE46" s="30"/>
      <c r="AF46" s="30"/>
      <c r="AG46" s="30"/>
      <c r="AH46" s="31"/>
      <c r="AI46" s="32" t="str">
        <f>'[5]Месячный отчет Доходы в Excel'!$I$34</f>
        <v>000 1 05 01012 01 0000 110</v>
      </c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1"/>
      <c r="BC46" s="33">
        <v>1470500</v>
      </c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5"/>
      <c r="BW46" s="33">
        <f>BW47+BW48+BW49+BW50</f>
        <v>2133154.15</v>
      </c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5"/>
      <c r="CO46" s="36">
        <f t="shared" si="0"/>
        <v>-662654.1499999999</v>
      </c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7"/>
    </row>
    <row r="47" spans="1:110" ht="69" customHeight="1">
      <c r="A47" s="27" t="str">
        <f>'[5]Месячный отчет Доходы в Excel'!$G$35</f>
        <v> Налог, взимаемый с налогоплательщиков, выбравших в качестве объекта налогообложения доходы, уменьшенные на величину расходов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8"/>
      <c r="AC47" s="29" t="s">
        <v>43</v>
      </c>
      <c r="AD47" s="30"/>
      <c r="AE47" s="30"/>
      <c r="AF47" s="30"/>
      <c r="AG47" s="30"/>
      <c r="AH47" s="31"/>
      <c r="AI47" s="32" t="str">
        <f>'[5]Месячный отчет Доходы в Excel'!$I$35</f>
        <v>000 1 05 01012 01 1000 110</v>
      </c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1"/>
      <c r="BC47" s="33">
        <v>0</v>
      </c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5"/>
      <c r="BW47" s="33">
        <v>2119465.8</v>
      </c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5"/>
      <c r="CO47" s="36">
        <f t="shared" si="0"/>
        <v>-2119465.8</v>
      </c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7"/>
    </row>
    <row r="48" spans="1:110" ht="57.75" customHeight="1">
      <c r="A48" s="27" t="str">
        <f>'[5]Месячный отчет Доходы в Excel'!$G$36</f>
        <v> Налог, взимаемый с налогоплательщиков, выбравших в качестве объекта налогообложения доходы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8"/>
      <c r="AC48" s="29" t="s">
        <v>43</v>
      </c>
      <c r="AD48" s="30"/>
      <c r="AE48" s="30"/>
      <c r="AF48" s="30"/>
      <c r="AG48" s="30"/>
      <c r="AH48" s="31"/>
      <c r="AI48" s="32" t="str">
        <f>'[5]Месячный отчет Доходы в Excel'!$I$36</f>
        <v>000 1 05 01012 01 2000 110</v>
      </c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1"/>
      <c r="BC48" s="33">
        <v>0</v>
      </c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5"/>
      <c r="BW48" s="33">
        <v>8119.21</v>
      </c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5"/>
      <c r="CO48" s="36">
        <f t="shared" si="0"/>
        <v>-8119.21</v>
      </c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7"/>
    </row>
    <row r="49" spans="1:110" ht="53.25" customHeight="1">
      <c r="A49" s="27" t="str">
        <f>'[5]Месячный отчет Доходы в Excel'!$G$37</f>
        <v> Налог, взимаемый с налогоплательщиков, выбравших в качестве объекта налогообложения доходы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8"/>
      <c r="AC49" s="29" t="s">
        <v>43</v>
      </c>
      <c r="AD49" s="30"/>
      <c r="AE49" s="30"/>
      <c r="AF49" s="30"/>
      <c r="AG49" s="30"/>
      <c r="AH49" s="31"/>
      <c r="AI49" s="32" t="str">
        <f>'[5]Месячный отчет Доходы в Excel'!$I$37</f>
        <v>000 1 05 01012 01 3000 110</v>
      </c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1"/>
      <c r="BC49" s="33">
        <v>0</v>
      </c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5"/>
      <c r="BW49" s="33">
        <v>4975.06</v>
      </c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5"/>
      <c r="CO49" s="36">
        <f t="shared" si="0"/>
        <v>-4975.06</v>
      </c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7"/>
    </row>
    <row r="50" spans="1:110" ht="75" customHeight="1">
      <c r="A50" s="27" t="str">
        <f>'[5]Месячный отчет Доходы в Excel'!$G$38</f>
        <v> Налог, взимаемый с налогоплательщиков, выбравших в качестве объекта налогообложения доходы, уменьшенные на величину расходов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8"/>
      <c r="AC50" s="29" t="s">
        <v>43</v>
      </c>
      <c r="AD50" s="30"/>
      <c r="AE50" s="30"/>
      <c r="AF50" s="30"/>
      <c r="AG50" s="30"/>
      <c r="AH50" s="31"/>
      <c r="AI50" s="32" t="str">
        <f>'[5]Месячный отчет Доходы в Excel'!$I$38</f>
        <v>000 1 05 01012 01 4000 110</v>
      </c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1"/>
      <c r="BC50" s="33">
        <v>0</v>
      </c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5"/>
      <c r="BW50" s="33">
        <v>594.08</v>
      </c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5"/>
      <c r="CO50" s="36">
        <f t="shared" si="0"/>
        <v>-594.08</v>
      </c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7"/>
    </row>
    <row r="51" spans="1:110" ht="75" customHeight="1">
      <c r="A51" s="60" t="str">
        <f>'[1]Месячный отчет Доходы в Excel'!A33</f>
        <v> Налог, взимаемый с налогоплательщиков, выбравших в качестве объекта налогообложения доходы, уменьшенные на величину расходов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1"/>
      <c r="AC51" s="47" t="s">
        <v>43</v>
      </c>
      <c r="AD51" s="48"/>
      <c r="AE51" s="48"/>
      <c r="AF51" s="48"/>
      <c r="AG51" s="48"/>
      <c r="AH51" s="48"/>
      <c r="AI51" s="50" t="s">
        <v>57</v>
      </c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92">
        <v>2056600</v>
      </c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>
        <f>BW52+BW57</f>
        <v>2333591.46</v>
      </c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25">
        <f t="shared" si="0"/>
        <v>-276991.45999999996</v>
      </c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6"/>
    </row>
    <row r="52" spans="1:110" ht="75" customHeight="1">
      <c r="A52" s="27" t="str">
        <f>'[5]Месячный отчет Доходы в Excel'!$G$41</f>
        <v> Налог, взимаемый с налогоплательщиков, выбравших в качестве объекта налогообложения доходы, уменьшенные на величину расходов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8"/>
      <c r="AC52" s="29" t="s">
        <v>43</v>
      </c>
      <c r="AD52" s="30"/>
      <c r="AE52" s="30"/>
      <c r="AF52" s="30"/>
      <c r="AG52" s="30"/>
      <c r="AH52" s="31"/>
      <c r="AI52" s="32" t="str">
        <f>'[5]Месячный отчет Доходы в Excel'!$I$41</f>
        <v>000 1 05 01021 01 0000 110</v>
      </c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1"/>
      <c r="BC52" s="33">
        <v>1062500</v>
      </c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5"/>
      <c r="BW52" s="33">
        <f>BW53+BW56</f>
        <v>1275268.34</v>
      </c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5"/>
      <c r="CO52" s="25">
        <f t="shared" si="0"/>
        <v>-212768.34000000008</v>
      </c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6"/>
    </row>
    <row r="53" spans="1:110" ht="72.75" customHeight="1">
      <c r="A53" s="67" t="str">
        <f>'[1]Месячный отчет Доходы в Excel'!A34</f>
        <v> Налог, взимаемый с налогоплательщиков, выбравших в качестве объекта налогообложения доходы, уменьшенные на величину расходов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8"/>
      <c r="AC53" s="47" t="s">
        <v>43</v>
      </c>
      <c r="AD53" s="48"/>
      <c r="AE53" s="48"/>
      <c r="AF53" s="48"/>
      <c r="AG53" s="48"/>
      <c r="AH53" s="48"/>
      <c r="AI53" s="32" t="s">
        <v>58</v>
      </c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1"/>
      <c r="BC53" s="38">
        <f>'[1]Месячный отчет Доходы в Excel'!C34</f>
        <v>0</v>
      </c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40"/>
      <c r="BW53" s="38">
        <v>1275268.22</v>
      </c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40"/>
      <c r="CO53" s="25">
        <f t="shared" si="0"/>
        <v>-1275268.22</v>
      </c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6"/>
    </row>
    <row r="54" spans="1:110" ht="79.5" customHeight="1" hidden="1">
      <c r="A54" s="110" t="str">
        <f>'[1]Месячный отчет Доходы в Excel'!A35</f>
        <v> Пени по единому налогу, взимаемый с налогоплательщиков, выбравших в качестве объекта налогообложения доходы, уменьшенные на величину расходов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1"/>
      <c r="AC54" s="47" t="s">
        <v>43</v>
      </c>
      <c r="AD54" s="48"/>
      <c r="AE54" s="48"/>
      <c r="AF54" s="48"/>
      <c r="AG54" s="48"/>
      <c r="AH54" s="48"/>
      <c r="AI54" s="32" t="str">
        <f>'[1]Месячный отчет Доходы в Excel'!B35</f>
        <v>000 1 05 01020 01 2000 110</v>
      </c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1"/>
      <c r="BC54" s="38">
        <f>'[1]Месячный отчет Доходы в Excel'!C35</f>
        <v>0</v>
      </c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40"/>
      <c r="BW54" s="38">
        <v>0</v>
      </c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40"/>
      <c r="CO54" s="25">
        <f t="shared" si="0"/>
        <v>0</v>
      </c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6"/>
    </row>
    <row r="55" spans="1:110" ht="83.25" customHeight="1" hidden="1">
      <c r="A55" s="57" t="str">
        <f>'[1]Месячный отчет Доходы в Excel'!A36</f>
        <v> Штрафы по единому налогу, взимаемый с налогоплательщиков, выбравших в качестве объекта налогообложения доходы, уменьшенные на величину расходов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8"/>
      <c r="AC55" s="47" t="s">
        <v>43</v>
      </c>
      <c r="AD55" s="48"/>
      <c r="AE55" s="48"/>
      <c r="AF55" s="48"/>
      <c r="AG55" s="48"/>
      <c r="AH55" s="48"/>
      <c r="AI55" s="32" t="str">
        <f>'[1]Месячный отчет Доходы в Excel'!B36</f>
        <v>000 1 05 01020 01 3000 110</v>
      </c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1"/>
      <c r="BC55" s="38">
        <f>'[1]Месячный отчет Доходы в Excel'!C36</f>
        <v>0</v>
      </c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40"/>
      <c r="BW55" s="38">
        <v>0</v>
      </c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40"/>
      <c r="CO55" s="25">
        <f t="shared" si="0"/>
        <v>0</v>
      </c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6"/>
    </row>
    <row r="56" spans="1:110" ht="70.5" customHeight="1">
      <c r="A56" s="27" t="str">
        <f>'[5]Месячный отчет Доходы в Excel'!$G$43</f>
        <v> Налог,взимаемый с налогоплательщиков,выбравших в качестве объекта налообложения доходы,уменьшенные на величину расходов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8"/>
      <c r="AC56" s="47" t="s">
        <v>43</v>
      </c>
      <c r="AD56" s="48"/>
      <c r="AE56" s="48"/>
      <c r="AF56" s="48"/>
      <c r="AG56" s="48"/>
      <c r="AH56" s="48"/>
      <c r="AI56" s="32" t="s">
        <v>59</v>
      </c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1"/>
      <c r="BC56" s="38">
        <f>'[1]Месячный отчет Доходы в Excel'!C37</f>
        <v>0</v>
      </c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40"/>
      <c r="BW56" s="38">
        <v>0.12</v>
      </c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40"/>
      <c r="CO56" s="25">
        <f t="shared" si="0"/>
        <v>-0.12</v>
      </c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6"/>
    </row>
    <row r="57" spans="1:110" ht="89.25" customHeight="1">
      <c r="A57" s="27" t="str">
        <f>'[5]Месячный отчет Доходы в Excel'!G44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8"/>
      <c r="AC57" s="29" t="s">
        <v>43</v>
      </c>
      <c r="AD57" s="30"/>
      <c r="AE57" s="30"/>
      <c r="AF57" s="30"/>
      <c r="AG57" s="30"/>
      <c r="AH57" s="31"/>
      <c r="AI57" s="32" t="str">
        <f>'[5]Месячный отчет Доходы в Excel'!I44</f>
        <v>000 1 05 01022 01 0000 110</v>
      </c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1"/>
      <c r="BC57" s="33">
        <v>994100</v>
      </c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5"/>
      <c r="BW57" s="33">
        <f>BW58+BW59+BW60+BW61</f>
        <v>1058323.1199999999</v>
      </c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5"/>
      <c r="CO57" s="25">
        <f t="shared" si="0"/>
        <v>-64223.11999999988</v>
      </c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6"/>
    </row>
    <row r="58" spans="1:110" ht="80.25" customHeight="1">
      <c r="A58" s="27" t="str">
        <f>'[5]Месячный отчет Доходы в Excel'!G45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8"/>
      <c r="AC58" s="29" t="s">
        <v>43</v>
      </c>
      <c r="AD58" s="30"/>
      <c r="AE58" s="30"/>
      <c r="AF58" s="30"/>
      <c r="AG58" s="30"/>
      <c r="AH58" s="31"/>
      <c r="AI58" s="32" t="str">
        <f>'[5]Месячный отчет Доходы в Excel'!I45</f>
        <v>000 1 05 01022 01 1000 110</v>
      </c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1"/>
      <c r="BC58" s="33">
        <v>0</v>
      </c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5"/>
      <c r="BW58" s="33">
        <v>1043878.59</v>
      </c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5"/>
      <c r="CO58" s="25">
        <f t="shared" si="0"/>
        <v>-1043878.59</v>
      </c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6"/>
    </row>
    <row r="59" spans="1:110" ht="97.5" customHeight="1">
      <c r="A59" s="27" t="str">
        <f>'[5]Месячный отчет Доходы в Excel'!G46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8"/>
      <c r="AC59" s="29" t="s">
        <v>43</v>
      </c>
      <c r="AD59" s="30"/>
      <c r="AE59" s="30"/>
      <c r="AF59" s="30"/>
      <c r="AG59" s="30"/>
      <c r="AH59" s="31"/>
      <c r="AI59" s="32" t="str">
        <f>'[5]Месячный отчет Доходы в Excel'!I46</f>
        <v>000 1 05 01022 01 2000 110</v>
      </c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1"/>
      <c r="BC59" s="33">
        <v>0</v>
      </c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5"/>
      <c r="BW59" s="33">
        <v>13496.17</v>
      </c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5"/>
      <c r="CO59" s="25">
        <f t="shared" si="0"/>
        <v>-13496.17</v>
      </c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6"/>
    </row>
    <row r="60" spans="1:110" ht="90.75" customHeight="1">
      <c r="A60" s="27" t="str">
        <f>'[5]Месячный отчет Доходы в Excel'!G47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8"/>
      <c r="AC60" s="29" t="s">
        <v>43</v>
      </c>
      <c r="AD60" s="30"/>
      <c r="AE60" s="30"/>
      <c r="AF60" s="30"/>
      <c r="AG60" s="30"/>
      <c r="AH60" s="31"/>
      <c r="AI60" s="32" t="str">
        <f>'[5]Месячный отчет Доходы в Excel'!I47</f>
        <v>000 1 05 01022 01 3000 110</v>
      </c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1"/>
      <c r="BC60" s="33">
        <v>0</v>
      </c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5"/>
      <c r="BW60" s="33">
        <v>948.42</v>
      </c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5"/>
      <c r="CO60" s="25">
        <f t="shared" si="0"/>
        <v>-948.42</v>
      </c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6"/>
    </row>
    <row r="61" spans="1:110" ht="88.5" customHeight="1">
      <c r="A61" s="27" t="str">
        <f>'[5]Месячный отчет Доходы в Excel'!G48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8"/>
      <c r="AC61" s="29" t="s">
        <v>43</v>
      </c>
      <c r="AD61" s="30"/>
      <c r="AE61" s="30"/>
      <c r="AF61" s="30"/>
      <c r="AG61" s="30"/>
      <c r="AH61" s="31"/>
      <c r="AI61" s="32" t="str">
        <f>'[5]Месячный отчет Доходы в Excel'!I48</f>
        <v>000 1 05 01022 01 4000 110</v>
      </c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1"/>
      <c r="BC61" s="33">
        <f>'[5]Месячный отчет Доходы в Excel'!E48</f>
        <v>0</v>
      </c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5"/>
      <c r="BW61" s="33">
        <v>-0.06</v>
      </c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5"/>
      <c r="CO61" s="25">
        <f t="shared" si="0"/>
        <v>0.06</v>
      </c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6"/>
    </row>
    <row r="62" spans="1:110" ht="23.25" customHeight="1">
      <c r="A62" s="27" t="str">
        <f>'[1]Месячный отчет Доходы в Excel'!A38</f>
        <v> Единый сельскохозяйственный налог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8"/>
      <c r="AC62" s="47" t="s">
        <v>43</v>
      </c>
      <c r="AD62" s="48"/>
      <c r="AE62" s="48"/>
      <c r="AF62" s="48"/>
      <c r="AG62" s="48"/>
      <c r="AH62" s="48"/>
      <c r="AI62" s="32" t="str">
        <f>'[1]Месячный отчет Доходы в Excel'!B38</f>
        <v>000 1 05 03000 01 0000 110</v>
      </c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1"/>
      <c r="BC62" s="38">
        <f>BC66</f>
        <v>144400</v>
      </c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40"/>
      <c r="BW62" s="38">
        <f>BW66+BW63</f>
        <v>350392.82</v>
      </c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40"/>
      <c r="CO62" s="25">
        <f t="shared" si="0"/>
        <v>-205992.82</v>
      </c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6"/>
    </row>
    <row r="63" spans="1:110" ht="23.25" customHeight="1">
      <c r="A63" s="27" t="s">
        <v>108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8"/>
      <c r="AC63" s="29" t="s">
        <v>43</v>
      </c>
      <c r="AD63" s="30"/>
      <c r="AE63" s="30"/>
      <c r="AF63" s="30"/>
      <c r="AG63" s="30"/>
      <c r="AH63" s="31"/>
      <c r="AI63" s="32" t="s">
        <v>109</v>
      </c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1"/>
      <c r="BC63" s="33">
        <f>BC64+BC65</f>
        <v>0</v>
      </c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5"/>
      <c r="BW63" s="33">
        <f>BW64+BW65</f>
        <v>3539.5</v>
      </c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5"/>
      <c r="CO63" s="25">
        <f>BC63-BW63</f>
        <v>-3539.5</v>
      </c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6"/>
    </row>
    <row r="64" spans="1:110" ht="23.25" customHeight="1">
      <c r="A64" s="27" t="s">
        <v>108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8"/>
      <c r="AC64" s="29" t="s">
        <v>43</v>
      </c>
      <c r="AD64" s="30"/>
      <c r="AE64" s="30"/>
      <c r="AF64" s="30"/>
      <c r="AG64" s="30"/>
      <c r="AH64" s="31"/>
      <c r="AI64" s="32" t="s">
        <v>110</v>
      </c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1"/>
      <c r="BC64" s="33">
        <v>0</v>
      </c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5"/>
      <c r="BW64" s="33">
        <v>3039.5</v>
      </c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5"/>
      <c r="CO64" s="25">
        <f>BC64-BW64</f>
        <v>-3039.5</v>
      </c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6"/>
    </row>
    <row r="65" spans="1:110" ht="23.25" customHeight="1">
      <c r="A65" s="27" t="s">
        <v>108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8"/>
      <c r="AC65" s="29" t="s">
        <v>43</v>
      </c>
      <c r="AD65" s="30"/>
      <c r="AE65" s="30"/>
      <c r="AF65" s="30"/>
      <c r="AG65" s="30"/>
      <c r="AH65" s="31"/>
      <c r="AI65" s="32" t="s">
        <v>111</v>
      </c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1"/>
      <c r="BC65" s="33">
        <v>0</v>
      </c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5"/>
      <c r="BW65" s="33">
        <v>500</v>
      </c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5"/>
      <c r="CO65" s="25">
        <f>BC65-BW65</f>
        <v>-500</v>
      </c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6"/>
    </row>
    <row r="66" spans="1:110" ht="55.5" customHeight="1">
      <c r="A66" s="27" t="str">
        <f>'[5]Месячный отчет Доходы в Excel'!$G$53</f>
        <v> Единый сельскохозяйственный налог (за налоговые периоды, истекшие до 1 января 2011 года)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8"/>
      <c r="AC66" s="47" t="s">
        <v>43</v>
      </c>
      <c r="AD66" s="48"/>
      <c r="AE66" s="48"/>
      <c r="AF66" s="48"/>
      <c r="AG66" s="48"/>
      <c r="AH66" s="48"/>
      <c r="AI66" s="32" t="str">
        <f>'[5]Месячный отчет Доходы в Excel'!$I$53</f>
        <v>000 1 05 03020 01 0000 110</v>
      </c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1"/>
      <c r="BC66" s="38">
        <v>144400</v>
      </c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40"/>
      <c r="BW66" s="38">
        <f>BW67+BW68+BW69</f>
        <v>346853.32</v>
      </c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40"/>
      <c r="CO66" s="25">
        <f t="shared" si="0"/>
        <v>-202453.32</v>
      </c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6"/>
    </row>
    <row r="67" spans="1:110" ht="59.25" customHeight="1">
      <c r="A67" s="27" t="str">
        <f>'[5]Месячный отчет Доходы в Excel'!G53</f>
        <v> Единый сельскохозяйственный налог (за налоговые периоды, истекшие до 1 января 2011 года)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8"/>
      <c r="AC67" s="29" t="s">
        <v>43</v>
      </c>
      <c r="AD67" s="30"/>
      <c r="AE67" s="30"/>
      <c r="AF67" s="30"/>
      <c r="AG67" s="30"/>
      <c r="AH67" s="31"/>
      <c r="AI67" s="32" t="str">
        <f>'[5]Месячный отчет Доходы в Excel'!I54</f>
        <v>000 1 05 03020 01 1000 110</v>
      </c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1"/>
      <c r="BC67" s="33">
        <v>0</v>
      </c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5"/>
      <c r="BW67" s="33">
        <v>343638.98</v>
      </c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5"/>
      <c r="CO67" s="25">
        <f t="shared" si="0"/>
        <v>-343638.98</v>
      </c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6"/>
    </row>
    <row r="68" spans="1:110" ht="63" customHeight="1">
      <c r="A68" s="27" t="str">
        <f>'[5]Месячный отчет Доходы в Excel'!G54</f>
        <v> Единый сельскохозяйственный налог (за налоговые периоды, истекшие до 1 января 2011 года)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8"/>
      <c r="AC68" s="29" t="s">
        <v>43</v>
      </c>
      <c r="AD68" s="30"/>
      <c r="AE68" s="30"/>
      <c r="AF68" s="30"/>
      <c r="AG68" s="30"/>
      <c r="AH68" s="31"/>
      <c r="AI68" s="32" t="str">
        <f>'[5]Месячный отчет Доходы в Excel'!I55</f>
        <v>000 1 05 03020 01 2000 110</v>
      </c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1"/>
      <c r="BC68" s="33">
        <v>0</v>
      </c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5"/>
      <c r="BW68" s="33">
        <v>2719.34</v>
      </c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5"/>
      <c r="CO68" s="25">
        <f t="shared" si="0"/>
        <v>-2719.34</v>
      </c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6"/>
    </row>
    <row r="69" spans="1:110" ht="64.5" customHeight="1">
      <c r="A69" s="27" t="str">
        <f>'[5]Месячный отчет Доходы в Excel'!G55</f>
        <v> Единый сельскохозяйственный налог (за налоговые периоды, истекшие до 1 января 2011 года)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8"/>
      <c r="AC69" s="29" t="s">
        <v>43</v>
      </c>
      <c r="AD69" s="30"/>
      <c r="AE69" s="30"/>
      <c r="AF69" s="30"/>
      <c r="AG69" s="30"/>
      <c r="AH69" s="31"/>
      <c r="AI69" s="32" t="str">
        <f>'[5]Месячный отчет Доходы в Excel'!I56</f>
        <v>000 1 05 03020 01 3000 110</v>
      </c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1"/>
      <c r="BC69" s="33">
        <v>0</v>
      </c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5"/>
      <c r="BW69" s="33">
        <v>495</v>
      </c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5"/>
      <c r="CO69" s="25">
        <f t="shared" si="0"/>
        <v>-495</v>
      </c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6"/>
    </row>
    <row r="70" spans="1:110" ht="0.75" customHeight="1">
      <c r="A70" s="27" t="str">
        <f>'[5]Месячный отчет Доходы в Excel'!G56</f>
        <v> Единый сельскохозяйственный налог (за налоговые периоды, истекшие до 1 января 2011 года)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8"/>
      <c r="AC70" s="29" t="s">
        <v>43</v>
      </c>
      <c r="AD70" s="30"/>
      <c r="AE70" s="30"/>
      <c r="AF70" s="30"/>
      <c r="AG70" s="30"/>
      <c r="AH70" s="31"/>
      <c r="AI70" s="32" t="str">
        <f>'[5]Месячный отчет Доходы в Excel'!I57</f>
        <v>000 1 05 03020 01 4000 110</v>
      </c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1"/>
      <c r="BC70" s="33">
        <v>0</v>
      </c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5"/>
      <c r="BW70" s="33">
        <v>0</v>
      </c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5"/>
      <c r="CO70" s="25">
        <f t="shared" si="0"/>
        <v>0</v>
      </c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6"/>
    </row>
    <row r="71" spans="1:110" ht="16.5" customHeight="1">
      <c r="A71" s="27" t="str">
        <f>'[1]Месячный отчет Доходы в Excel'!A42</f>
        <v> НАЛОГИ НА ИМУЩЕСТВО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8"/>
      <c r="AC71" s="47" t="s">
        <v>43</v>
      </c>
      <c r="AD71" s="48"/>
      <c r="AE71" s="48"/>
      <c r="AF71" s="48"/>
      <c r="AG71" s="48"/>
      <c r="AH71" s="48"/>
      <c r="AI71" s="32" t="str">
        <f>'[1]Месячный отчет Доходы в Excel'!B42</f>
        <v>000 1 06 00000 00 0000 000</v>
      </c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1"/>
      <c r="BC71" s="38">
        <f>BC72+BC77+BC88</f>
        <v>42249400</v>
      </c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40"/>
      <c r="BW71" s="38">
        <f>BW72+BW77+BW88</f>
        <v>40423952.29000001</v>
      </c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40"/>
      <c r="CO71" s="25">
        <f t="shared" si="0"/>
        <v>1825447.7099999934</v>
      </c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6"/>
    </row>
    <row r="72" spans="1:110" ht="25.5" customHeight="1">
      <c r="A72" s="27" t="str">
        <f>'[1]Месячный отчет Доходы в Excel'!A43</f>
        <v> Налог на имущество физических лиц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8"/>
      <c r="AC72" s="47" t="s">
        <v>43</v>
      </c>
      <c r="AD72" s="48"/>
      <c r="AE72" s="48"/>
      <c r="AF72" s="48"/>
      <c r="AG72" s="48"/>
      <c r="AH72" s="48"/>
      <c r="AI72" s="32" t="str">
        <f>'[1]Месячный отчет Доходы в Excel'!B43</f>
        <v>000 1 06 01000 00 0000 110</v>
      </c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1"/>
      <c r="BC72" s="38">
        <f>BC73</f>
        <v>2822000</v>
      </c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40"/>
      <c r="BW72" s="38">
        <f>BW73</f>
        <v>2050043.1199999999</v>
      </c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40"/>
      <c r="CO72" s="25">
        <f t="shared" si="0"/>
        <v>771956.8800000001</v>
      </c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6"/>
    </row>
    <row r="73" spans="1:110" ht="70.5" customHeight="1">
      <c r="A73" s="27" t="str">
        <f>'[1]Месячный отчет Доходы в Excel'!A44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8"/>
      <c r="AC73" s="47" t="s">
        <v>43</v>
      </c>
      <c r="AD73" s="48"/>
      <c r="AE73" s="48"/>
      <c r="AF73" s="48"/>
      <c r="AG73" s="48"/>
      <c r="AH73" s="48"/>
      <c r="AI73" s="32" t="str">
        <f>'[1]Месячный отчет Доходы в Excel'!B44</f>
        <v>000 1 06 01030 10 0000 110</v>
      </c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1"/>
      <c r="BC73" s="38">
        <v>2822000</v>
      </c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40"/>
      <c r="BW73" s="38">
        <f>BW74+BW75+BW76</f>
        <v>2050043.1199999999</v>
      </c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40"/>
      <c r="CO73" s="25">
        <f t="shared" si="0"/>
        <v>771956.8800000001</v>
      </c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6"/>
    </row>
    <row r="74" spans="1:110" ht="69" customHeight="1">
      <c r="A74" s="27" t="s">
        <v>112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8"/>
      <c r="AC74" s="47" t="s">
        <v>43</v>
      </c>
      <c r="AD74" s="48"/>
      <c r="AE74" s="48"/>
      <c r="AF74" s="48"/>
      <c r="AG74" s="48"/>
      <c r="AH74" s="48"/>
      <c r="AI74" s="32" t="str">
        <f>'[1]Месячный отчет Доходы в Excel'!B45</f>
        <v>000 1 06 01030 10 1000 110</v>
      </c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1"/>
      <c r="BC74" s="38">
        <v>0</v>
      </c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40"/>
      <c r="BW74" s="38">
        <v>1836952.27</v>
      </c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40"/>
      <c r="CO74" s="25">
        <f t="shared" si="0"/>
        <v>-1836952.27</v>
      </c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6"/>
    </row>
    <row r="75" spans="1:110" ht="73.5" customHeight="1">
      <c r="A75" s="27" t="s">
        <v>112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8"/>
      <c r="AC75" s="47" t="s">
        <v>43</v>
      </c>
      <c r="AD75" s="48"/>
      <c r="AE75" s="48"/>
      <c r="AF75" s="48"/>
      <c r="AG75" s="48"/>
      <c r="AH75" s="48"/>
      <c r="AI75" s="32" t="str">
        <f>'[1]Месячный отчет Доходы в Excel'!B46</f>
        <v>000 1 06 01030 10 2000 110</v>
      </c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1"/>
      <c r="BC75" s="38">
        <v>0</v>
      </c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40"/>
      <c r="BW75" s="38">
        <v>213090.44</v>
      </c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40"/>
      <c r="CO75" s="25">
        <f t="shared" si="0"/>
        <v>-213090.44</v>
      </c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6"/>
    </row>
    <row r="76" spans="1:110" ht="69" customHeight="1">
      <c r="A76" s="27" t="s">
        <v>112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8"/>
      <c r="AC76" s="47" t="s">
        <v>43</v>
      </c>
      <c r="AD76" s="48"/>
      <c r="AE76" s="48"/>
      <c r="AF76" s="48"/>
      <c r="AG76" s="48"/>
      <c r="AH76" s="48"/>
      <c r="AI76" s="32" t="s">
        <v>161</v>
      </c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1"/>
      <c r="BC76" s="38">
        <v>0</v>
      </c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40"/>
      <c r="BW76" s="38">
        <v>0.41</v>
      </c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40"/>
      <c r="CO76" s="25">
        <f t="shared" si="0"/>
        <v>-0.41</v>
      </c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6"/>
    </row>
    <row r="77" spans="1:110" ht="14.25" customHeight="1">
      <c r="A77" s="27" t="str">
        <f>'[1]Месячный отчет Доходы в Excel'!A48</f>
        <v> Транспортный налог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8"/>
      <c r="AC77" s="47" t="s">
        <v>43</v>
      </c>
      <c r="AD77" s="48"/>
      <c r="AE77" s="48"/>
      <c r="AF77" s="48"/>
      <c r="AG77" s="48"/>
      <c r="AH77" s="48"/>
      <c r="AI77" s="32" t="str">
        <f>'[1]Месячный отчет Доходы в Excel'!B48</f>
        <v>000 1 06 04000 02 0000 110</v>
      </c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1"/>
      <c r="BC77" s="38">
        <f>BC78+BC83</f>
        <v>6278700</v>
      </c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40"/>
      <c r="BW77" s="38">
        <f>BW78+BW83</f>
        <v>6333296.22</v>
      </c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40"/>
      <c r="CO77" s="25">
        <f t="shared" si="0"/>
        <v>-54596.21999999974</v>
      </c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6"/>
    </row>
    <row r="78" spans="1:110" ht="23.25" customHeight="1">
      <c r="A78" s="27" t="str">
        <f>'[1]Месячный отчет Доходы в Excel'!A49</f>
        <v> Транспортный налог с организаций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8"/>
      <c r="AC78" s="47" t="s">
        <v>43</v>
      </c>
      <c r="AD78" s="48"/>
      <c r="AE78" s="48"/>
      <c r="AF78" s="48"/>
      <c r="AG78" s="48"/>
      <c r="AH78" s="48"/>
      <c r="AI78" s="32" t="str">
        <f>'[1]Месячный отчет Доходы в Excel'!B49</f>
        <v>000 1 06 04011 02 0000 110</v>
      </c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1"/>
      <c r="BC78" s="38">
        <v>1172000</v>
      </c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40"/>
      <c r="BW78" s="38">
        <f>BW79+BW80+BW81</f>
        <v>1072493.8399999999</v>
      </c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40"/>
      <c r="CO78" s="25">
        <f t="shared" si="0"/>
        <v>99506.16000000015</v>
      </c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6"/>
    </row>
    <row r="79" spans="1:110" ht="24.75" customHeight="1">
      <c r="A79" s="27" t="str">
        <f>'[1]Месячный отчет Доходы в Excel'!A50</f>
        <v> Транспортный налог с организаций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8"/>
      <c r="AC79" s="47" t="s">
        <v>43</v>
      </c>
      <c r="AD79" s="48"/>
      <c r="AE79" s="48"/>
      <c r="AF79" s="48"/>
      <c r="AG79" s="48"/>
      <c r="AH79" s="48"/>
      <c r="AI79" s="32" t="str">
        <f>'[1]Месячный отчет Доходы в Excel'!B50</f>
        <v>000 1 06 04011 02 1000 110</v>
      </c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1"/>
      <c r="BC79" s="38">
        <f>'[1]Месячный отчет Доходы в Excel'!C50</f>
        <v>0</v>
      </c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40"/>
      <c r="BW79" s="38">
        <v>1058905.92</v>
      </c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40"/>
      <c r="CO79" s="25">
        <f t="shared" si="0"/>
        <v>-1058905.92</v>
      </c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6"/>
    </row>
    <row r="80" spans="1:110" ht="21" customHeight="1">
      <c r="A80" s="27" t="s">
        <v>60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8"/>
      <c r="AC80" s="47" t="s">
        <v>43</v>
      </c>
      <c r="AD80" s="48"/>
      <c r="AE80" s="48"/>
      <c r="AF80" s="48"/>
      <c r="AG80" s="48"/>
      <c r="AH80" s="48"/>
      <c r="AI80" s="32" t="str">
        <f>'[1]Месячный отчет Доходы в Excel'!B51</f>
        <v>000 1 06 04011 02 2000 110</v>
      </c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1"/>
      <c r="BC80" s="38">
        <f>'[1]Месячный отчет Доходы в Excel'!C51</f>
        <v>0</v>
      </c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40"/>
      <c r="BW80" s="38">
        <v>7331.42</v>
      </c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40"/>
      <c r="CO80" s="25">
        <f t="shared" si="0"/>
        <v>-7331.42</v>
      </c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6"/>
    </row>
    <row r="81" spans="1:110" ht="23.25" customHeight="1">
      <c r="A81" s="27" t="s">
        <v>60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8"/>
      <c r="AC81" s="47" t="s">
        <v>43</v>
      </c>
      <c r="AD81" s="48"/>
      <c r="AE81" s="48"/>
      <c r="AF81" s="48"/>
      <c r="AG81" s="48"/>
      <c r="AH81" s="48"/>
      <c r="AI81" s="32" t="str">
        <f>'[1]Месячный отчет Доходы в Excel'!B52</f>
        <v>000 1 06 04011 02 3000 110</v>
      </c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1"/>
      <c r="BC81" s="38">
        <f>'[1]Месячный отчет Доходы в Excel'!C52</f>
        <v>0</v>
      </c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40"/>
      <c r="BW81" s="38">
        <v>6256.5</v>
      </c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40"/>
      <c r="CO81" s="25">
        <f t="shared" si="0"/>
        <v>-6256.5</v>
      </c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6"/>
    </row>
    <row r="82" spans="1:110" ht="0.75" customHeight="1" hidden="1">
      <c r="A82" s="27" t="str">
        <f>'[1]Месячный отчет Доходы в Excel'!A53</f>
        <v> Прочие поступления по транспортному налогу с организаций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8"/>
      <c r="AC82" s="47" t="s">
        <v>43</v>
      </c>
      <c r="AD82" s="48"/>
      <c r="AE82" s="48"/>
      <c r="AF82" s="48"/>
      <c r="AG82" s="48"/>
      <c r="AH82" s="48"/>
      <c r="AI82" s="32" t="str">
        <f>'[1]Месячный отчет Доходы в Excel'!B53</f>
        <v>000 1 06 04011 02 4000 110</v>
      </c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1"/>
      <c r="BC82" s="38">
        <f>'[1]Месячный отчет Доходы в Excel'!C53</f>
        <v>0</v>
      </c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40"/>
      <c r="BW82" s="38">
        <v>0</v>
      </c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40"/>
      <c r="CO82" s="25">
        <f aca="true" t="shared" si="1" ref="CO82:CO155">BC82-BW82</f>
        <v>0</v>
      </c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6"/>
    </row>
    <row r="83" spans="1:110" ht="24.75" customHeight="1">
      <c r="A83" s="27" t="str">
        <f>'[1]Месячный отчет Доходы в Excel'!A54</f>
        <v> Транспортный налог с физических лиц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8"/>
      <c r="AC83" s="47" t="s">
        <v>43</v>
      </c>
      <c r="AD83" s="48"/>
      <c r="AE83" s="48"/>
      <c r="AF83" s="48"/>
      <c r="AG83" s="48"/>
      <c r="AH83" s="48"/>
      <c r="AI83" s="32" t="str">
        <f>'[1]Месячный отчет Доходы в Excel'!B54</f>
        <v>000 1 06 04012 02 0000 110</v>
      </c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1"/>
      <c r="BC83" s="38">
        <v>5106700</v>
      </c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40"/>
      <c r="BW83" s="38">
        <f>BW84+BW85+BW86+BW87</f>
        <v>5260802.38</v>
      </c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40"/>
      <c r="CO83" s="25">
        <f t="shared" si="1"/>
        <v>-154102.3799999999</v>
      </c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6"/>
    </row>
    <row r="84" spans="1:110" ht="24" customHeight="1">
      <c r="A84" s="27" t="str">
        <f>'[1]Месячный отчет Доходы в Excel'!A55</f>
        <v> Транспортный налог с физических лиц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8"/>
      <c r="AC84" s="47" t="s">
        <v>43</v>
      </c>
      <c r="AD84" s="48"/>
      <c r="AE84" s="48"/>
      <c r="AF84" s="48"/>
      <c r="AG84" s="48"/>
      <c r="AH84" s="48"/>
      <c r="AI84" s="32" t="str">
        <f>'[1]Месячный отчет Доходы в Excel'!B55</f>
        <v>000 1 06 04012 02 1000 110</v>
      </c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1"/>
      <c r="BC84" s="38">
        <v>0</v>
      </c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40"/>
      <c r="BW84" s="38">
        <v>5083942.96</v>
      </c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40"/>
      <c r="CO84" s="25">
        <f t="shared" si="1"/>
        <v>-5083942.96</v>
      </c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6"/>
    </row>
    <row r="85" spans="1:110" ht="21" customHeight="1">
      <c r="A85" s="27" t="str">
        <f>'[5]Месячный отчет Доходы в Excel'!$G$72</f>
        <v> Транспортный налог с физических лиц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8"/>
      <c r="AC85" s="47" t="s">
        <v>43</v>
      </c>
      <c r="AD85" s="48"/>
      <c r="AE85" s="48"/>
      <c r="AF85" s="48"/>
      <c r="AG85" s="48"/>
      <c r="AH85" s="48"/>
      <c r="AI85" s="32" t="str">
        <f>'[1]Месячный отчет Доходы в Excel'!B56</f>
        <v>000 1 06 04012 02 2000 110</v>
      </c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1"/>
      <c r="BC85" s="38">
        <v>0</v>
      </c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40"/>
      <c r="BW85" s="38">
        <v>176851.78</v>
      </c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40"/>
      <c r="CO85" s="25">
        <f t="shared" si="1"/>
        <v>-176851.78</v>
      </c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6"/>
    </row>
    <row r="86" spans="1:110" ht="26.25" customHeight="1">
      <c r="A86" s="27" t="str">
        <f>'[5]Месячный отчет Доходы в Excel'!$G$73</f>
        <v> Транспортный налог с физических лиц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8"/>
      <c r="AC86" s="47" t="s">
        <v>43</v>
      </c>
      <c r="AD86" s="48"/>
      <c r="AE86" s="48"/>
      <c r="AF86" s="48"/>
      <c r="AG86" s="48"/>
      <c r="AH86" s="48"/>
      <c r="AI86" s="32" t="str">
        <f>'[5]Месячный отчет Доходы в Excel'!$I$73</f>
        <v>000 1 06 04012 02 3000 110</v>
      </c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1"/>
      <c r="BC86" s="38">
        <v>0</v>
      </c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40"/>
      <c r="BW86" s="38">
        <v>7.62</v>
      </c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40"/>
      <c r="CO86" s="25">
        <f t="shared" si="1"/>
        <v>-7.62</v>
      </c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6"/>
    </row>
    <row r="87" spans="1:110" ht="26.25" customHeight="1">
      <c r="A87" s="27" t="s">
        <v>162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8"/>
      <c r="AC87" s="29" t="s">
        <v>43</v>
      </c>
      <c r="AD87" s="30"/>
      <c r="AE87" s="30"/>
      <c r="AF87" s="30"/>
      <c r="AG87" s="30"/>
      <c r="AH87" s="31"/>
      <c r="AI87" s="32" t="s">
        <v>163</v>
      </c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1"/>
      <c r="BC87" s="33">
        <v>0</v>
      </c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5"/>
      <c r="BW87" s="33">
        <v>0.02</v>
      </c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5"/>
      <c r="CO87" s="25">
        <f>BC87-BW87</f>
        <v>-0.02</v>
      </c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6"/>
    </row>
    <row r="88" spans="1:110" ht="12" customHeight="1">
      <c r="A88" s="27" t="str">
        <f>'[1]Месячный отчет Доходы в Excel'!A58</f>
        <v> Земельный налог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8"/>
      <c r="AC88" s="47" t="s">
        <v>43</v>
      </c>
      <c r="AD88" s="48"/>
      <c r="AE88" s="48"/>
      <c r="AF88" s="48"/>
      <c r="AG88" s="48"/>
      <c r="AH88" s="48"/>
      <c r="AI88" s="32" t="str">
        <f>'[1]Месячный отчет Доходы в Excel'!B58</f>
        <v>000 1 06 06000 00 0000 110</v>
      </c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1"/>
      <c r="BC88" s="38">
        <f>BC89+BC95</f>
        <v>33148700</v>
      </c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40"/>
      <c r="BW88" s="38">
        <f>BW89+BW95</f>
        <v>32040612.950000003</v>
      </c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40"/>
      <c r="CO88" s="25">
        <f t="shared" si="1"/>
        <v>1108087.049999997</v>
      </c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6"/>
    </row>
    <row r="89" spans="1:110" ht="66.75" customHeight="1">
      <c r="A89" s="27" t="str">
        <f>'[1]Месячный отчет Доходы в Excel'!A59</f>
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8"/>
      <c r="AC89" s="47" t="s">
        <v>43</v>
      </c>
      <c r="AD89" s="48"/>
      <c r="AE89" s="48"/>
      <c r="AF89" s="48"/>
      <c r="AG89" s="48"/>
      <c r="AH89" s="48"/>
      <c r="AI89" s="32" t="str">
        <f>'[1]Месячный отчет Доходы в Excel'!B59</f>
        <v>000 1 06 06010 00 0000 110</v>
      </c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1"/>
      <c r="BC89" s="38">
        <f>BC90</f>
        <v>1504100</v>
      </c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40"/>
      <c r="BW89" s="38">
        <f>BW90</f>
        <v>1906239.14</v>
      </c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40"/>
      <c r="CO89" s="25">
        <f t="shared" si="1"/>
        <v>-402139.1399999999</v>
      </c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6"/>
    </row>
    <row r="90" spans="1:110" ht="98.25" customHeight="1">
      <c r="A90" s="27" t="str">
        <f>'[1]Месячный отчет Доходы в Excel'!A60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8"/>
      <c r="AC90" s="47" t="s">
        <v>43</v>
      </c>
      <c r="AD90" s="48"/>
      <c r="AE90" s="48"/>
      <c r="AF90" s="48"/>
      <c r="AG90" s="48"/>
      <c r="AH90" s="48"/>
      <c r="AI90" s="32" t="str">
        <f>'[1]Месячный отчет Доходы в Excel'!B60</f>
        <v>000 1 06 06013 10 0000 110</v>
      </c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1"/>
      <c r="BC90" s="38">
        <v>1504100</v>
      </c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40"/>
      <c r="BW90" s="38">
        <f>BW91+BW92+BW93+BW94</f>
        <v>1906239.14</v>
      </c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40"/>
      <c r="CO90" s="25">
        <f t="shared" si="1"/>
        <v>-402139.1399999999</v>
      </c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6"/>
    </row>
    <row r="91" spans="1:110" ht="101.25" customHeight="1">
      <c r="A91" s="27" t="str">
        <f>'[1]Месячный отчет Доходы в Excel'!A61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8"/>
      <c r="AC91" s="47" t="s">
        <v>43</v>
      </c>
      <c r="AD91" s="48"/>
      <c r="AE91" s="48"/>
      <c r="AF91" s="48"/>
      <c r="AG91" s="48"/>
      <c r="AH91" s="48"/>
      <c r="AI91" s="32" t="str">
        <f>'[1]Месячный отчет Доходы в Excel'!B61</f>
        <v>000 1 06 06013 10 1000 110</v>
      </c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1"/>
      <c r="BC91" s="38">
        <f>'[1]Месячный отчет Доходы в Excel'!C61</f>
        <v>0</v>
      </c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40"/>
      <c r="BW91" s="38">
        <v>1814356.7</v>
      </c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40"/>
      <c r="CO91" s="25">
        <f t="shared" si="1"/>
        <v>-1814356.7</v>
      </c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6"/>
    </row>
    <row r="92" spans="1:110" ht="113.25" customHeight="1">
      <c r="A92" s="27" t="str">
        <f>'[1]Месячный отчет Доходы в Excel'!A62</f>
        <v> Пени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8"/>
      <c r="AC92" s="47" t="s">
        <v>43</v>
      </c>
      <c r="AD92" s="48"/>
      <c r="AE92" s="48"/>
      <c r="AF92" s="48"/>
      <c r="AG92" s="48"/>
      <c r="AH92" s="48"/>
      <c r="AI92" s="32" t="str">
        <f>'[1]Месячный отчет Доходы в Excel'!B62</f>
        <v>000 1 06 06013 10 2000 110</v>
      </c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1"/>
      <c r="BC92" s="38">
        <v>0</v>
      </c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40"/>
      <c r="BW92" s="38">
        <v>88444.72</v>
      </c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40"/>
      <c r="CO92" s="25">
        <f t="shared" si="1"/>
        <v>-88444.72</v>
      </c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6"/>
    </row>
    <row r="93" spans="1:110" ht="114.75" customHeight="1">
      <c r="A93" s="27" t="str">
        <f>'[1]Месячный отчет Доходы в Excel'!A63</f>
        <v> Штрафы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8"/>
      <c r="AC93" s="47" t="s">
        <v>43</v>
      </c>
      <c r="AD93" s="48"/>
      <c r="AE93" s="48"/>
      <c r="AF93" s="48"/>
      <c r="AG93" s="48"/>
      <c r="AH93" s="48"/>
      <c r="AI93" s="32" t="str">
        <f>'[1]Месячный отчет Доходы в Excel'!B63</f>
        <v>000 1 06 06013 10 3000 110</v>
      </c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1"/>
      <c r="BC93" s="38">
        <v>0</v>
      </c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40"/>
      <c r="BW93" s="38">
        <v>3502.5</v>
      </c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40"/>
      <c r="CO93" s="25">
        <f t="shared" si="1"/>
        <v>-3502.5</v>
      </c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6"/>
    </row>
    <row r="94" spans="1:110" ht="123" customHeight="1">
      <c r="A94" s="27" t="str">
        <f>'[1]Месячный отчет Доходы в Excel'!A64</f>
        <v> Прочие поступления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8"/>
      <c r="AC94" s="47" t="s">
        <v>43</v>
      </c>
      <c r="AD94" s="48"/>
      <c r="AE94" s="48"/>
      <c r="AF94" s="48"/>
      <c r="AG94" s="48"/>
      <c r="AH94" s="48"/>
      <c r="AI94" s="32" t="str">
        <f>'[1]Месячный отчет Доходы в Excel'!B64</f>
        <v>000 1 06 06013 10 4000 110</v>
      </c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1"/>
      <c r="BC94" s="38">
        <v>0</v>
      </c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40"/>
      <c r="BW94" s="38">
        <v>-64.78</v>
      </c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40"/>
      <c r="CO94" s="25">
        <f t="shared" si="1"/>
        <v>64.78</v>
      </c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6"/>
    </row>
    <row r="95" spans="1:110" ht="68.25" customHeight="1">
      <c r="A95" s="27" t="str">
        <f>'[1]Месячный отчет Доходы в Excel'!A65</f>
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</c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8"/>
      <c r="AC95" s="47" t="s">
        <v>43</v>
      </c>
      <c r="AD95" s="48"/>
      <c r="AE95" s="48"/>
      <c r="AF95" s="48"/>
      <c r="AG95" s="48"/>
      <c r="AH95" s="48"/>
      <c r="AI95" s="32" t="str">
        <f>'[1]Месячный отчет Доходы в Excel'!B65</f>
        <v>000 1 06 06020 00 0000 110</v>
      </c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1"/>
      <c r="BC95" s="38">
        <f>BC96</f>
        <v>31644600</v>
      </c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40"/>
      <c r="BW95" s="38">
        <f>BW96</f>
        <v>30134373.810000002</v>
      </c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40"/>
      <c r="CO95" s="25">
        <f t="shared" si="1"/>
        <v>1510226.1899999976</v>
      </c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6"/>
    </row>
    <row r="96" spans="1:110" ht="109.5" customHeight="1">
      <c r="A96" s="27" t="str">
        <f>'[1]Месячный отчет Доходы в Excel'!A66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8"/>
      <c r="AC96" s="47" t="s">
        <v>43</v>
      </c>
      <c r="AD96" s="48"/>
      <c r="AE96" s="48"/>
      <c r="AF96" s="48"/>
      <c r="AG96" s="48"/>
      <c r="AH96" s="48"/>
      <c r="AI96" s="32" t="str">
        <f>'[1]Месячный отчет Доходы в Excel'!B66</f>
        <v>000 1 06 06023 10 0000 110</v>
      </c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1"/>
      <c r="BC96" s="38">
        <v>31644600</v>
      </c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40"/>
      <c r="BW96" s="38">
        <f>BW97+BW98+BW100+BW99</f>
        <v>30134373.810000002</v>
      </c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40"/>
      <c r="CO96" s="25">
        <f t="shared" si="1"/>
        <v>1510226.1899999976</v>
      </c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6"/>
    </row>
    <row r="97" spans="1:110" ht="103.5" customHeight="1">
      <c r="A97" s="27" t="str">
        <f>'[1]Месячный отчет Доходы в Excel'!A67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8"/>
      <c r="AC97" s="47" t="s">
        <v>43</v>
      </c>
      <c r="AD97" s="48"/>
      <c r="AE97" s="48"/>
      <c r="AF97" s="48"/>
      <c r="AG97" s="48"/>
      <c r="AH97" s="48"/>
      <c r="AI97" s="32" t="str">
        <f>'[1]Месячный отчет Доходы в Excel'!B67</f>
        <v>000 1 06 06023 10 1000 110</v>
      </c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1"/>
      <c r="BC97" s="38">
        <v>0</v>
      </c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40"/>
      <c r="BW97" s="38">
        <v>29789401.55</v>
      </c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40"/>
      <c r="CO97" s="25">
        <f t="shared" si="1"/>
        <v>-29789401.55</v>
      </c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6"/>
    </row>
    <row r="98" spans="1:110" ht="114.75" customHeight="1">
      <c r="A98" s="27" t="str">
        <f>'[1]Месячный отчет Доходы в Excel'!A68</f>
        <v> Пени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8"/>
      <c r="AC98" s="47" t="s">
        <v>43</v>
      </c>
      <c r="AD98" s="48"/>
      <c r="AE98" s="48"/>
      <c r="AF98" s="48"/>
      <c r="AG98" s="48"/>
      <c r="AH98" s="48"/>
      <c r="AI98" s="32" t="str">
        <f>'[1]Месячный отчет Доходы в Excel'!B68</f>
        <v>000 1 06 06023 10 2000 110</v>
      </c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1"/>
      <c r="BC98" s="38">
        <v>0</v>
      </c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40"/>
      <c r="BW98" s="38">
        <v>252057.04</v>
      </c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40"/>
      <c r="CO98" s="25">
        <f t="shared" si="1"/>
        <v>-252057.04</v>
      </c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6"/>
    </row>
    <row r="99" spans="1:110" ht="123.75" customHeight="1">
      <c r="A99" s="27" t="str">
        <f>'[1]Месячный отчет Доходы в Excel'!A69</f>
        <v> Штрафы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8"/>
      <c r="AC99" s="47" t="s">
        <v>43</v>
      </c>
      <c r="AD99" s="48"/>
      <c r="AE99" s="48"/>
      <c r="AF99" s="48"/>
      <c r="AG99" s="48"/>
      <c r="AH99" s="48"/>
      <c r="AI99" s="32" t="str">
        <f>'[1]Месячный отчет Доходы в Excel'!B69</f>
        <v>000 1 06 06023 10 3000 110</v>
      </c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1"/>
      <c r="BC99" s="38">
        <f>'[1]Месячный отчет Доходы в Excel'!C69</f>
        <v>0</v>
      </c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40"/>
      <c r="BW99" s="38">
        <v>95141.85</v>
      </c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40"/>
      <c r="CO99" s="25">
        <f t="shared" si="1"/>
        <v>-95141.85</v>
      </c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6"/>
    </row>
    <row r="100" spans="1:110" ht="123" customHeight="1">
      <c r="A100" s="27" t="str">
        <f>'[1]Месячный отчет Доходы в Excel'!A70</f>
        <v> Прочие поступления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8"/>
      <c r="AC100" s="47" t="s">
        <v>43</v>
      </c>
      <c r="AD100" s="48"/>
      <c r="AE100" s="48"/>
      <c r="AF100" s="48"/>
      <c r="AG100" s="48"/>
      <c r="AH100" s="48"/>
      <c r="AI100" s="32" t="str">
        <f>'[1]Месячный отчет Доходы в Excel'!B70</f>
        <v>000 1 06 06023 10 4000 110</v>
      </c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1"/>
      <c r="BC100" s="38">
        <v>0</v>
      </c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40"/>
      <c r="BW100" s="38">
        <v>-2226.63</v>
      </c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40"/>
      <c r="CO100" s="25">
        <f t="shared" si="1"/>
        <v>2226.63</v>
      </c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6"/>
    </row>
    <row r="101" spans="1:110" ht="57" customHeight="1">
      <c r="A101" s="27" t="str">
        <f>'[1]Месячный отчет Доходы в Excel'!A71</f>
        <v> ЗАДОЛЖЕННОСТЬ И ПЕРЕРАСЧЕТЫ ПО ОТМЕНЕННЫМ НАЛОГАМ, СБОРАМ И ИНЫМ ОБЯЗАТЕЛЬНЫМ ПЛАТЕЖАМ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8"/>
      <c r="AC101" s="47" t="s">
        <v>43</v>
      </c>
      <c r="AD101" s="48"/>
      <c r="AE101" s="48"/>
      <c r="AF101" s="48"/>
      <c r="AG101" s="48"/>
      <c r="AH101" s="48"/>
      <c r="AI101" s="32" t="str">
        <f>'[1]Месячный отчет Доходы в Excel'!B71</f>
        <v>000 1 09 00000 00 0000 000</v>
      </c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1"/>
      <c r="BC101" s="38">
        <f>BC102</f>
        <v>0</v>
      </c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40"/>
      <c r="BW101" s="38">
        <f>BW102</f>
        <v>56305.94</v>
      </c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40"/>
      <c r="CO101" s="25">
        <f t="shared" si="1"/>
        <v>-56305.94</v>
      </c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6"/>
    </row>
    <row r="102" spans="1:110" ht="15" customHeight="1">
      <c r="A102" s="27" t="str">
        <f>'[1]Месячный отчет Доходы в Excel'!A72</f>
        <v> Налоги на имущество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8"/>
      <c r="AC102" s="47" t="s">
        <v>43</v>
      </c>
      <c r="AD102" s="48"/>
      <c r="AE102" s="48"/>
      <c r="AF102" s="48"/>
      <c r="AG102" s="48"/>
      <c r="AH102" s="48"/>
      <c r="AI102" s="32" t="str">
        <f>'[1]Месячный отчет Доходы в Excel'!B72</f>
        <v>000 1 09 04000 00 0000 110</v>
      </c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1"/>
      <c r="BC102" s="38">
        <v>0</v>
      </c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40"/>
      <c r="BW102" s="38">
        <f>BW106+BW103</f>
        <v>56305.94</v>
      </c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40"/>
      <c r="CO102" s="25">
        <f t="shared" si="1"/>
        <v>-56305.94</v>
      </c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6"/>
    </row>
    <row r="103" spans="1:110" ht="0.75" customHeight="1">
      <c r="A103" s="27" t="s">
        <v>68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8"/>
      <c r="AC103" s="29" t="s">
        <v>43</v>
      </c>
      <c r="AD103" s="30"/>
      <c r="AE103" s="30"/>
      <c r="AF103" s="30"/>
      <c r="AG103" s="30"/>
      <c r="AH103" s="31"/>
      <c r="AI103" s="32" t="s">
        <v>67</v>
      </c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1"/>
      <c r="BC103" s="33">
        <f>BC104</f>
        <v>0</v>
      </c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5"/>
      <c r="BW103" s="33">
        <f>BW104</f>
        <v>0</v>
      </c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5"/>
      <c r="CO103" s="25">
        <f>BC103-BW103</f>
        <v>0</v>
      </c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6"/>
    </row>
    <row r="104" spans="1:110" ht="24" customHeight="1" hidden="1">
      <c r="A104" s="27" t="s">
        <v>68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8"/>
      <c r="AC104" s="29" t="s">
        <v>43</v>
      </c>
      <c r="AD104" s="30"/>
      <c r="AE104" s="30"/>
      <c r="AF104" s="30"/>
      <c r="AG104" s="30"/>
      <c r="AH104" s="31"/>
      <c r="AI104" s="32" t="s">
        <v>69</v>
      </c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1"/>
      <c r="BC104" s="33">
        <v>0</v>
      </c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5"/>
      <c r="BW104" s="33">
        <v>0</v>
      </c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5"/>
      <c r="CO104" s="25">
        <f>BC104-BW104</f>
        <v>0</v>
      </c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6"/>
    </row>
    <row r="105" spans="1:110" ht="24" customHeight="1" hidden="1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2"/>
      <c r="AC105" s="29" t="s">
        <v>43</v>
      </c>
      <c r="AD105" s="30"/>
      <c r="AE105" s="30"/>
      <c r="AF105" s="30"/>
      <c r="AG105" s="30"/>
      <c r="AH105" s="31"/>
      <c r="AI105" s="32" t="s">
        <v>113</v>
      </c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1"/>
      <c r="BC105" s="33">
        <v>0</v>
      </c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5"/>
      <c r="BW105" s="33">
        <v>0</v>
      </c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5"/>
      <c r="CO105" s="25">
        <f>BC105-BW105</f>
        <v>0</v>
      </c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6"/>
    </row>
    <row r="106" spans="1:110" ht="33.75" customHeight="1">
      <c r="A106" s="27" t="str">
        <f>'[1]Месячный отчет Доходы в Excel'!A73</f>
        <v> Земельный налог (по обязательствам, возникшим до 1 января 2006 года)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8"/>
      <c r="AC106" s="47" t="s">
        <v>43</v>
      </c>
      <c r="AD106" s="48"/>
      <c r="AE106" s="48"/>
      <c r="AF106" s="48"/>
      <c r="AG106" s="48"/>
      <c r="AH106" s="48"/>
      <c r="AI106" s="32" t="str">
        <f>'[1]Месячный отчет Доходы в Excel'!B73</f>
        <v>000 1 09 04050 00 0000 110</v>
      </c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1"/>
      <c r="BC106" s="38">
        <f>BC107</f>
        <v>0</v>
      </c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40"/>
      <c r="BW106" s="38">
        <f>BW107</f>
        <v>56305.94</v>
      </c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40"/>
      <c r="CO106" s="25">
        <f t="shared" si="1"/>
        <v>-56305.94</v>
      </c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6"/>
    </row>
    <row r="107" spans="1:110" ht="57" customHeight="1">
      <c r="A107" s="27" t="str">
        <f>'[1]Месячный отчет Доходы в Excel'!A74</f>
        <v> Земельный налог (по обязательствам, возникшим до 1 января 2006 года), мобилизуемый на территориях поселений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8"/>
      <c r="AC107" s="47" t="s">
        <v>43</v>
      </c>
      <c r="AD107" s="48"/>
      <c r="AE107" s="48"/>
      <c r="AF107" s="48"/>
      <c r="AG107" s="48"/>
      <c r="AH107" s="48"/>
      <c r="AI107" s="32" t="str">
        <f>'[1]Месячный отчет Доходы в Excel'!B74</f>
        <v>000 1 09 04050 10 0000 110</v>
      </c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1"/>
      <c r="BC107" s="38">
        <f>BC108</f>
        <v>0</v>
      </c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40"/>
      <c r="BW107" s="38">
        <f>BW108+BW109</f>
        <v>56305.94</v>
      </c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40"/>
      <c r="CO107" s="25">
        <f t="shared" si="1"/>
        <v>-56305.94</v>
      </c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6"/>
    </row>
    <row r="108" spans="1:110" ht="54" customHeight="1">
      <c r="A108" s="27" t="str">
        <f>'[1]Месячный отчет Доходы в Excel'!A75</f>
        <v> Земельный налог (по обязательствам, возникшим до 1 января 2006 года), мобилизуемый на территориях поселений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8"/>
      <c r="AC108" s="47" t="s">
        <v>43</v>
      </c>
      <c r="AD108" s="48"/>
      <c r="AE108" s="48"/>
      <c r="AF108" s="48"/>
      <c r="AG108" s="48"/>
      <c r="AH108" s="48"/>
      <c r="AI108" s="32" t="str">
        <f>'[1]Месячный отчет Доходы в Excel'!B75</f>
        <v>000 1 09 04050 10 1000 110</v>
      </c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1"/>
      <c r="BC108" s="38">
        <v>0</v>
      </c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40"/>
      <c r="BW108" s="38">
        <v>17582.9</v>
      </c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40"/>
      <c r="CO108" s="25">
        <f t="shared" si="1"/>
        <v>-17582.9</v>
      </c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6"/>
    </row>
    <row r="109" spans="1:110" ht="55.5" customHeight="1">
      <c r="A109" s="27" t="str">
        <f>'[1]Месячный отчет Доходы в Excel'!A76</f>
        <v> Пени по земельному налогу (по обязательствам, возникшим до 1 января 2006 г.), мобилизуемому на территориях поселений</v>
      </c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8"/>
      <c r="AC109" s="47" t="s">
        <v>43</v>
      </c>
      <c r="AD109" s="48"/>
      <c r="AE109" s="48"/>
      <c r="AF109" s="48"/>
      <c r="AG109" s="48"/>
      <c r="AH109" s="48"/>
      <c r="AI109" s="32" t="str">
        <f>'[1]Месячный отчет Доходы в Excel'!B76</f>
        <v>000 1 09 04050 10 2000 110</v>
      </c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1"/>
      <c r="BC109" s="38">
        <v>0</v>
      </c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40"/>
      <c r="BW109" s="38">
        <v>38723.04</v>
      </c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40"/>
      <c r="CO109" s="25">
        <f t="shared" si="1"/>
        <v>-38723.04</v>
      </c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6"/>
    </row>
    <row r="110" spans="1:110" ht="58.5" customHeight="1" hidden="1">
      <c r="A110" s="27" t="str">
        <f>'[1]Месячный отчет Доходы в Excel'!A77</f>
        <v> Штрафы по земельному налогу (по обязательствам, возникшим до 1 января 2006 г.), мобилизуемому на территориях поселений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8"/>
      <c r="AC110" s="47" t="s">
        <v>43</v>
      </c>
      <c r="AD110" s="48"/>
      <c r="AE110" s="48"/>
      <c r="AF110" s="48"/>
      <c r="AG110" s="48"/>
      <c r="AH110" s="48"/>
      <c r="AI110" s="32" t="str">
        <f>'[1]Месячный отчет Доходы в Excel'!B77</f>
        <v>000 1 09 04050 10 3000 110</v>
      </c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1"/>
      <c r="BC110" s="38">
        <f>'[1]Месячный отчет Доходы в Excel'!C77</f>
        <v>0</v>
      </c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40"/>
      <c r="BW110" s="38">
        <v>0</v>
      </c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40"/>
      <c r="CO110" s="25">
        <f t="shared" si="1"/>
        <v>0</v>
      </c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6"/>
    </row>
    <row r="111" spans="1:110" ht="66" customHeight="1" hidden="1">
      <c r="A111" s="27" t="str">
        <f>'[1]Месячный отчет Доходы в Excel'!A78</f>
        <v> Прочие поступления по земельному налогу (по обязательствам, возникшим до 1 января 2006 г.), мобилизуемому на территориях поселений</v>
      </c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8"/>
      <c r="AC111" s="47" t="s">
        <v>43</v>
      </c>
      <c r="AD111" s="48"/>
      <c r="AE111" s="48"/>
      <c r="AF111" s="48"/>
      <c r="AG111" s="48"/>
      <c r="AH111" s="48"/>
      <c r="AI111" s="32" t="str">
        <f>'[1]Месячный отчет Доходы в Excel'!B78</f>
        <v>000 1 09 04050 10 4000 110</v>
      </c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1"/>
      <c r="BC111" s="38">
        <f>'[1]Месячный отчет Доходы в Excel'!C78</f>
        <v>0</v>
      </c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40"/>
      <c r="BW111" s="38">
        <f>'[1]Месячный отчет Доходы в Excel'!D78</f>
        <v>0</v>
      </c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40"/>
      <c r="CO111" s="25">
        <f t="shared" si="1"/>
        <v>0</v>
      </c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6"/>
    </row>
    <row r="112" spans="1:110" ht="82.5" customHeight="1">
      <c r="A112" s="27" t="str">
        <f>'[1]Месячный отчет Доходы в Excel'!A79</f>
        <v> ДОХОДЫ ОТ ИСПОЛЬЗОВАНИЯ ИМУЩЕСТВА, НАХОДЯЩЕГОСЯ В ГОСУДАРСТВЕННОЙ И МУНИЦИПАЛЬНОЙ СОБСТВЕННОСТИ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8"/>
      <c r="AC112" s="47" t="s">
        <v>43</v>
      </c>
      <c r="AD112" s="48"/>
      <c r="AE112" s="48"/>
      <c r="AF112" s="48"/>
      <c r="AG112" s="48"/>
      <c r="AH112" s="48"/>
      <c r="AI112" s="32" t="str">
        <f>'[1]Месячный отчет Доходы в Excel'!B79</f>
        <v>000 1 11 00000 00 0000 000</v>
      </c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1"/>
      <c r="BC112" s="38">
        <f>BC113+BC121+BC124</f>
        <v>11919300</v>
      </c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40"/>
      <c r="BW112" s="38">
        <f>BW113+BW121+BW124</f>
        <v>9870472.790000001</v>
      </c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40"/>
      <c r="CO112" s="25">
        <f t="shared" si="1"/>
        <v>2048827.209999999</v>
      </c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6"/>
    </row>
    <row r="113" spans="1:110" ht="121.5" customHeight="1">
      <c r="A113" s="27" t="str">
        <f>'[1]Месячный отчет Доходы в Excel'!A80</f>
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v>
      </c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8"/>
      <c r="AC113" s="47" t="s">
        <v>43</v>
      </c>
      <c r="AD113" s="48"/>
      <c r="AE113" s="48"/>
      <c r="AF113" s="48"/>
      <c r="AG113" s="48"/>
      <c r="AH113" s="48"/>
      <c r="AI113" s="32" t="str">
        <f>'[1]Месячный отчет Доходы в Excel'!B80</f>
        <v>000 1 11 05000 00 0000 120</v>
      </c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1"/>
      <c r="BC113" s="38">
        <f>BC114+BC118</f>
        <v>11744500</v>
      </c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40"/>
      <c r="BW113" s="38">
        <f>BW114+BW118+BW116</f>
        <v>9686339.930000002</v>
      </c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40"/>
      <c r="CO113" s="25">
        <f t="shared" si="1"/>
        <v>2058160.0699999984</v>
      </c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6"/>
    </row>
    <row r="114" spans="1:110" ht="104.25" customHeight="1">
      <c r="A114" s="27" t="str">
        <f>'[1]Месячный отчет Доходы в Excel'!A81</f>
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8"/>
      <c r="AC114" s="47" t="s">
        <v>43</v>
      </c>
      <c r="AD114" s="48"/>
      <c r="AE114" s="48"/>
      <c r="AF114" s="48"/>
      <c r="AG114" s="48"/>
      <c r="AH114" s="48"/>
      <c r="AI114" s="32" t="str">
        <f>'[1]Месячный отчет Доходы в Excel'!B81</f>
        <v>000 1 11 05010 00 0000 120</v>
      </c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1"/>
      <c r="BC114" s="38">
        <f>BC115</f>
        <v>9573900</v>
      </c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40"/>
      <c r="BW114" s="38">
        <f>BW115</f>
        <v>7721549.07</v>
      </c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40"/>
      <c r="CO114" s="25">
        <f t="shared" si="1"/>
        <v>1852350.9299999997</v>
      </c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6"/>
    </row>
    <row r="115" spans="1:110" ht="128.25" customHeight="1">
      <c r="A115" s="27" t="str">
        <f>'[1]Месячный отчет Доходы в Excel'!A82</f>
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8"/>
      <c r="AC115" s="47" t="s">
        <v>43</v>
      </c>
      <c r="AD115" s="48"/>
      <c r="AE115" s="48"/>
      <c r="AF115" s="48"/>
      <c r="AG115" s="48"/>
      <c r="AH115" s="48"/>
      <c r="AI115" s="32" t="str">
        <f>'[1]Месячный отчет Доходы в Excel'!B82</f>
        <v>000 1 11 05010 10 0000 120</v>
      </c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1"/>
      <c r="BC115" s="38">
        <v>9573900</v>
      </c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40"/>
      <c r="BW115" s="38">
        <v>7721549.07</v>
      </c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40"/>
      <c r="CO115" s="25">
        <f t="shared" si="1"/>
        <v>1852350.9299999997</v>
      </c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6"/>
    </row>
    <row r="116" spans="1:110" ht="135" customHeight="1">
      <c r="A116" s="27" t="s">
        <v>116</v>
      </c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8"/>
      <c r="AC116" s="29" t="s">
        <v>43</v>
      </c>
      <c r="AD116" s="30"/>
      <c r="AE116" s="30"/>
      <c r="AF116" s="30"/>
      <c r="AG116" s="30"/>
      <c r="AH116" s="31"/>
      <c r="AI116" s="32" t="s">
        <v>114</v>
      </c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1"/>
      <c r="BC116" s="33">
        <v>0</v>
      </c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5"/>
      <c r="BW116" s="33">
        <f>BW117</f>
        <v>132389.55</v>
      </c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5"/>
      <c r="CO116" s="25">
        <f>BC116-BW116</f>
        <v>-132389.55</v>
      </c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6"/>
    </row>
    <row r="117" spans="1:110" ht="117" customHeight="1">
      <c r="A117" s="27" t="s">
        <v>117</v>
      </c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8"/>
      <c r="AC117" s="29" t="s">
        <v>43</v>
      </c>
      <c r="AD117" s="30"/>
      <c r="AE117" s="30"/>
      <c r="AF117" s="30"/>
      <c r="AG117" s="30"/>
      <c r="AH117" s="31"/>
      <c r="AI117" s="32" t="s">
        <v>115</v>
      </c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1"/>
      <c r="BC117" s="33">
        <v>0</v>
      </c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5"/>
      <c r="BW117" s="33">
        <v>132389.55</v>
      </c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5"/>
      <c r="CO117" s="25">
        <f>BC117-BW117</f>
        <v>-132389.55</v>
      </c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6"/>
    </row>
    <row r="118" spans="1:110" ht="126.75" customHeight="1">
      <c r="A118" s="27" t="str">
        <f>'[1]Месячный отчет Доходы в Excel'!A83</f>
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v>
      </c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8"/>
      <c r="AC118" s="47" t="s">
        <v>43</v>
      </c>
      <c r="AD118" s="48"/>
      <c r="AE118" s="48"/>
      <c r="AF118" s="48"/>
      <c r="AG118" s="48"/>
      <c r="AH118" s="48"/>
      <c r="AI118" s="32" t="str">
        <f>'[1]Месячный отчет Доходы в Excel'!B83</f>
        <v>000 1 11 05030 00 0000 120</v>
      </c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1"/>
      <c r="BC118" s="38">
        <f>BC119</f>
        <v>2170600</v>
      </c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40"/>
      <c r="BW118" s="38">
        <f>BW119</f>
        <v>1832401.31</v>
      </c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40"/>
      <c r="CO118" s="25">
        <f t="shared" si="1"/>
        <v>338198.68999999994</v>
      </c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6"/>
    </row>
    <row r="119" spans="1:110" ht="90" customHeight="1">
      <c r="A119" s="27" t="str">
        <f>'[1]Месячный отчет Доходы в Excel'!A84</f>
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</c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8"/>
      <c r="AC119" s="47" t="s">
        <v>43</v>
      </c>
      <c r="AD119" s="48"/>
      <c r="AE119" s="48"/>
      <c r="AF119" s="48"/>
      <c r="AG119" s="48"/>
      <c r="AH119" s="48"/>
      <c r="AI119" s="32" t="str">
        <f>'[1]Месячный отчет Доходы в Excel'!B84</f>
        <v>000 1 11 05035 10 0000 120</v>
      </c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1"/>
      <c r="BC119" s="38">
        <v>2170600</v>
      </c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40"/>
      <c r="BW119" s="38">
        <v>1832401.31</v>
      </c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40"/>
      <c r="CO119" s="25">
        <f t="shared" si="1"/>
        <v>338198.68999999994</v>
      </c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6"/>
    </row>
    <row r="120" spans="1:110" ht="93" customHeight="1" hidden="1">
      <c r="A120" s="27" t="str">
        <f>'[1]Месячный отчет Доходы в Excel'!A84</f>
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</c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8"/>
      <c r="AC120" s="47" t="s">
        <v>43</v>
      </c>
      <c r="AD120" s="48"/>
      <c r="AE120" s="48"/>
      <c r="AF120" s="48"/>
      <c r="AG120" s="48"/>
      <c r="AH120" s="48"/>
      <c r="AI120" s="32" t="str">
        <f>'[1]Месячный отчет Доходы в Excel'!B84</f>
        <v>000 1 11 05035 10 0000 120</v>
      </c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1"/>
      <c r="BC120" s="38">
        <v>0</v>
      </c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40"/>
      <c r="BW120" s="38">
        <v>0</v>
      </c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40"/>
      <c r="CO120" s="25">
        <f t="shared" si="1"/>
        <v>0</v>
      </c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6"/>
    </row>
    <row r="121" spans="1:110" ht="35.25" customHeight="1">
      <c r="A121" s="27" t="str">
        <f>'[1]Месячный отчет Доходы в Excel'!A85</f>
        <v> Платежи от государственных и муниципальных унитарных предприятий</v>
      </c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8"/>
      <c r="AC121" s="47" t="s">
        <v>43</v>
      </c>
      <c r="AD121" s="48"/>
      <c r="AE121" s="48"/>
      <c r="AF121" s="48"/>
      <c r="AG121" s="48"/>
      <c r="AH121" s="48"/>
      <c r="AI121" s="32" t="str">
        <f>'[1]Месячный отчет Доходы в Excel'!B85</f>
        <v>000 1 11 07000 00 0000 120</v>
      </c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1"/>
      <c r="BC121" s="38">
        <f>BC122</f>
        <v>200</v>
      </c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40"/>
      <c r="BW121" s="38">
        <f>BW122</f>
        <v>12900</v>
      </c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40"/>
      <c r="CO121" s="25">
        <f t="shared" si="1"/>
        <v>-12700</v>
      </c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6"/>
    </row>
    <row r="122" spans="1:110" ht="82.5" customHeight="1">
      <c r="A122" s="27" t="str">
        <f>'[1]Месячный отчет Доходы в Excel'!A86</f>
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8"/>
      <c r="AC122" s="47" t="s">
        <v>43</v>
      </c>
      <c r="AD122" s="48"/>
      <c r="AE122" s="48"/>
      <c r="AF122" s="48"/>
      <c r="AG122" s="48"/>
      <c r="AH122" s="48"/>
      <c r="AI122" s="32" t="str">
        <f>'[1]Месячный отчет Доходы в Excel'!B86</f>
        <v>000 1 11 07010 00 0000 120</v>
      </c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1"/>
      <c r="BC122" s="38">
        <f>BC123</f>
        <v>200</v>
      </c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40"/>
      <c r="BW122" s="38">
        <f>BW123</f>
        <v>12900</v>
      </c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40"/>
      <c r="CO122" s="25">
        <f t="shared" si="1"/>
        <v>-12700</v>
      </c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6"/>
    </row>
    <row r="123" spans="1:110" ht="78" customHeight="1">
      <c r="A123" s="27" t="str">
        <f>'[1]Месячный отчет Доходы в Excel'!A87</f>
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</c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8"/>
      <c r="AC123" s="47" t="s">
        <v>43</v>
      </c>
      <c r="AD123" s="48"/>
      <c r="AE123" s="48"/>
      <c r="AF123" s="48"/>
      <c r="AG123" s="48"/>
      <c r="AH123" s="48"/>
      <c r="AI123" s="32" t="str">
        <f>'[1]Месячный отчет Доходы в Excel'!B87</f>
        <v>000 1 11 07015 10 0000 120</v>
      </c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1"/>
      <c r="BC123" s="38">
        <v>200</v>
      </c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40"/>
      <c r="BW123" s="38">
        <v>12900</v>
      </c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40"/>
      <c r="CO123" s="25">
        <f t="shared" si="1"/>
        <v>-12700</v>
      </c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6"/>
    </row>
    <row r="124" spans="1:110" ht="135.75" customHeight="1">
      <c r="A124" s="27" t="str">
        <f>'[1]Месячный отчет Доходы в Excel'!A88</f>
        <v> 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</c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8"/>
      <c r="AC124" s="47" t="s">
        <v>43</v>
      </c>
      <c r="AD124" s="48"/>
      <c r="AE124" s="48"/>
      <c r="AF124" s="48"/>
      <c r="AG124" s="48"/>
      <c r="AH124" s="48"/>
      <c r="AI124" s="32" t="str">
        <f>'[1]Месячный отчет Доходы в Excel'!B88</f>
        <v>000 1 11 09000 00 0000 120</v>
      </c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1"/>
      <c r="BC124" s="38">
        <f>BC125</f>
        <v>174600</v>
      </c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40"/>
      <c r="BW124" s="38">
        <f>BW125</f>
        <v>171232.86</v>
      </c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40"/>
      <c r="CO124" s="25">
        <f t="shared" si="1"/>
        <v>3367.140000000014</v>
      </c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6"/>
    </row>
    <row r="125" spans="1:110" ht="132.75" customHeight="1">
      <c r="A125" s="27" t="str">
        <f>'[1]Месячный отчет Доходы в Excel'!A89</f>
        <v> 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</c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8"/>
      <c r="AC125" s="47" t="s">
        <v>43</v>
      </c>
      <c r="AD125" s="48"/>
      <c r="AE125" s="48"/>
      <c r="AF125" s="48"/>
      <c r="AG125" s="48"/>
      <c r="AH125" s="48"/>
      <c r="AI125" s="32" t="str">
        <f>'[1]Месячный отчет Доходы в Excel'!B89</f>
        <v>000 1 11 09040 00 0000 120</v>
      </c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1"/>
      <c r="BC125" s="38">
        <f>BC126</f>
        <v>174600</v>
      </c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40"/>
      <c r="BW125" s="38">
        <f>BW126</f>
        <v>171232.86</v>
      </c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40"/>
      <c r="CO125" s="25">
        <f t="shared" si="1"/>
        <v>3367.140000000014</v>
      </c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6"/>
    </row>
    <row r="126" spans="1:110" ht="116.25" customHeight="1">
      <c r="A126" s="27" t="str">
        <f>'[1]Месячный отчет Доходы в Excel'!A90</f>
        <v> 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v>
      </c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8"/>
      <c r="AC126" s="47" t="s">
        <v>43</v>
      </c>
      <c r="AD126" s="48"/>
      <c r="AE126" s="48"/>
      <c r="AF126" s="48"/>
      <c r="AG126" s="48"/>
      <c r="AH126" s="48"/>
      <c r="AI126" s="32" t="str">
        <f>'[1]Месячный отчет Доходы в Excel'!B90</f>
        <v>000 1 11 09045 10 0000 120</v>
      </c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1"/>
      <c r="BC126" s="38">
        <v>174600</v>
      </c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40"/>
      <c r="BW126" s="38">
        <v>171232.86</v>
      </c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40"/>
      <c r="CO126" s="25">
        <f t="shared" si="1"/>
        <v>3367.140000000014</v>
      </c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6"/>
    </row>
    <row r="127" spans="1:110" ht="48.75" customHeight="1">
      <c r="A127" s="27" t="s">
        <v>121</v>
      </c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8"/>
      <c r="AC127" s="29" t="s">
        <v>43</v>
      </c>
      <c r="AD127" s="30"/>
      <c r="AE127" s="30"/>
      <c r="AF127" s="30"/>
      <c r="AG127" s="30"/>
      <c r="AH127" s="31"/>
      <c r="AI127" s="32" t="s">
        <v>118</v>
      </c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1"/>
      <c r="BC127" s="33">
        <f>BC128</f>
        <v>0</v>
      </c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5"/>
      <c r="BW127" s="33">
        <f>BW128</f>
        <v>27739</v>
      </c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5"/>
      <c r="CO127" s="25">
        <f>BC127-BW127</f>
        <v>-27739</v>
      </c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6"/>
    </row>
    <row r="128" spans="1:110" ht="35.25" customHeight="1">
      <c r="A128" s="27" t="s">
        <v>122</v>
      </c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8"/>
      <c r="AC128" s="29" t="s">
        <v>43</v>
      </c>
      <c r="AD128" s="30"/>
      <c r="AE128" s="30"/>
      <c r="AF128" s="30"/>
      <c r="AG128" s="30"/>
      <c r="AH128" s="31"/>
      <c r="AI128" s="32" t="s">
        <v>119</v>
      </c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1"/>
      <c r="BC128" s="33">
        <f>BC129</f>
        <v>0</v>
      </c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5"/>
      <c r="BW128" s="33">
        <f>BW129</f>
        <v>27739</v>
      </c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5"/>
      <c r="CO128" s="25">
        <f>BC128-BW128</f>
        <v>-27739</v>
      </c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6"/>
    </row>
    <row r="129" spans="1:110" ht="64.5" customHeight="1">
      <c r="A129" s="27" t="s">
        <v>123</v>
      </c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8"/>
      <c r="AC129" s="29" t="s">
        <v>43</v>
      </c>
      <c r="AD129" s="30"/>
      <c r="AE129" s="30"/>
      <c r="AF129" s="30"/>
      <c r="AG129" s="30"/>
      <c r="AH129" s="31"/>
      <c r="AI129" s="32" t="s">
        <v>120</v>
      </c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1"/>
      <c r="BC129" s="33">
        <v>0</v>
      </c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5"/>
      <c r="BW129" s="33">
        <v>27739</v>
      </c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5"/>
      <c r="CO129" s="25">
        <f>BC129-BW129</f>
        <v>-27739</v>
      </c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6"/>
    </row>
    <row r="130" spans="1:110" ht="39" customHeight="1">
      <c r="A130" s="27" t="str">
        <f>'[1]Месячный отчет Доходы в Excel'!A91</f>
        <v> ДОХОДЫ ОТ ПРОДАЖИ МАТЕРИАЛЬНЫХ И НЕМАТЕРИАЛЬНЫХ АКТИВОВ</v>
      </c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8"/>
      <c r="AC130" s="47" t="s">
        <v>43</v>
      </c>
      <c r="AD130" s="48"/>
      <c r="AE130" s="48"/>
      <c r="AF130" s="48"/>
      <c r="AG130" s="48"/>
      <c r="AH130" s="48"/>
      <c r="AI130" s="32" t="str">
        <f>'[1]Месячный отчет Доходы в Excel'!B91</f>
        <v>000 1 14 00000 00 0000 000</v>
      </c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1"/>
      <c r="BC130" s="38">
        <f>BC131+BC134</f>
        <v>3199700</v>
      </c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40"/>
      <c r="BW130" s="38">
        <f>BW131+BW134</f>
        <v>894690</v>
      </c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40"/>
      <c r="CO130" s="25">
        <f t="shared" si="1"/>
        <v>2305010</v>
      </c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6"/>
    </row>
    <row r="131" spans="1:110" ht="121.5" customHeight="1">
      <c r="A131" s="27" t="str">
        <f>'[1]Месячный отчет Доходы в Excel'!A92</f>
        <v> 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8"/>
      <c r="AC131" s="47" t="s">
        <v>43</v>
      </c>
      <c r="AD131" s="48"/>
      <c r="AE131" s="48"/>
      <c r="AF131" s="48"/>
      <c r="AG131" s="48"/>
      <c r="AH131" s="48"/>
      <c r="AI131" s="32" t="str">
        <f>'[1]Месячный отчет Доходы в Excel'!B92</f>
        <v>000 1 14 02000 00 0000 000</v>
      </c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1"/>
      <c r="BC131" s="38">
        <f>BC132</f>
        <v>0</v>
      </c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40"/>
      <c r="BW131" s="38">
        <f>BW132</f>
        <v>490</v>
      </c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40"/>
      <c r="CO131" s="25">
        <f t="shared" si="1"/>
        <v>-490</v>
      </c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6"/>
    </row>
    <row r="132" spans="1:110" ht="69" customHeight="1">
      <c r="A132" s="27" t="str">
        <f>'[1]Месячный отчет Доходы в Excel'!A93</f>
        <v> Доходы от реализации имущества, находящегося в собственности поселений (в части реализации материальных запасов по указанному имуществу)</v>
      </c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8"/>
      <c r="AC132" s="47" t="s">
        <v>43</v>
      </c>
      <c r="AD132" s="48"/>
      <c r="AE132" s="48"/>
      <c r="AF132" s="48"/>
      <c r="AG132" s="48"/>
      <c r="AH132" s="48"/>
      <c r="AI132" s="32" t="str">
        <f>'[1]Месячный отчет Доходы в Excel'!B93</f>
        <v>000 1 14 02030 10 0000 440</v>
      </c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1"/>
      <c r="BC132" s="38">
        <f>BC133</f>
        <v>0</v>
      </c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40"/>
      <c r="BW132" s="38">
        <f>BW133</f>
        <v>490</v>
      </c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40"/>
      <c r="CO132" s="25">
        <f t="shared" si="1"/>
        <v>-490</v>
      </c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6"/>
    </row>
    <row r="133" spans="1:110" ht="123.75" customHeight="1">
      <c r="A133" s="27" t="str">
        <f>'[1]Месячный отчет Доходы в Excel'!A94</f>
        <v> 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материальных запасов по указанному иму</v>
      </c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8"/>
      <c r="AC133" s="47" t="s">
        <v>43</v>
      </c>
      <c r="AD133" s="48"/>
      <c r="AE133" s="48"/>
      <c r="AF133" s="48"/>
      <c r="AG133" s="48"/>
      <c r="AH133" s="48"/>
      <c r="AI133" s="32" t="str">
        <f>'[1]Месячный отчет Доходы в Excel'!B94</f>
        <v>000 1 14 02032 10 0000 440</v>
      </c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1"/>
      <c r="BC133" s="38">
        <v>0</v>
      </c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40"/>
      <c r="BW133" s="38">
        <v>490</v>
      </c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40"/>
      <c r="CO133" s="25">
        <f t="shared" si="1"/>
        <v>-490</v>
      </c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6"/>
    </row>
    <row r="134" spans="1:110" ht="90" customHeight="1">
      <c r="A134" s="27" t="str">
        <f>'[1]Месячный отчет Доходы в Excel'!A95</f>
        <v> 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v>
      </c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8"/>
      <c r="AC134" s="47" t="s">
        <v>43</v>
      </c>
      <c r="AD134" s="48"/>
      <c r="AE134" s="48"/>
      <c r="AF134" s="48"/>
      <c r="AG134" s="48"/>
      <c r="AH134" s="48"/>
      <c r="AI134" s="32" t="str">
        <f>'[1]Месячный отчет Доходы в Excel'!B95</f>
        <v>000 1 14 06000 00 0000 430</v>
      </c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1"/>
      <c r="BC134" s="38">
        <f>BC135</f>
        <v>3199700</v>
      </c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40"/>
      <c r="BW134" s="38">
        <f>BW135+BW137</f>
        <v>894200</v>
      </c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40"/>
      <c r="CO134" s="25">
        <f t="shared" si="1"/>
        <v>2305500</v>
      </c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6"/>
    </row>
    <row r="135" spans="1:110" ht="57.75" customHeight="1">
      <c r="A135" s="27" t="str">
        <f>'[1]Месячный отчет Доходы в Excel'!A96</f>
        <v> Доходы от продажи земельных участков, государственная собственность на которые не разграничена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8"/>
      <c r="AC135" s="47" t="s">
        <v>43</v>
      </c>
      <c r="AD135" s="48"/>
      <c r="AE135" s="48"/>
      <c r="AF135" s="48"/>
      <c r="AG135" s="48"/>
      <c r="AH135" s="48"/>
      <c r="AI135" s="32" t="str">
        <f>'[1]Месячный отчет Доходы в Excel'!B96</f>
        <v>000 1 14 06010 00 0000 430</v>
      </c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1"/>
      <c r="BC135" s="38">
        <f>BC136</f>
        <v>3199700</v>
      </c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40"/>
      <c r="BW135" s="38">
        <f>BW136</f>
        <v>891651.37</v>
      </c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40"/>
      <c r="CO135" s="25">
        <f t="shared" si="1"/>
        <v>2308048.63</v>
      </c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6"/>
    </row>
    <row r="136" spans="1:110" ht="81" customHeight="1">
      <c r="A136" s="27" t="str">
        <f>'[1]Месячный отчет Доходы в Excel'!A97</f>
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</c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8"/>
      <c r="AC136" s="47" t="s">
        <v>43</v>
      </c>
      <c r="AD136" s="48"/>
      <c r="AE136" s="48"/>
      <c r="AF136" s="48"/>
      <c r="AG136" s="48"/>
      <c r="AH136" s="48"/>
      <c r="AI136" s="32" t="str">
        <f>'[1]Месячный отчет Доходы в Excel'!B97</f>
        <v>000 1 14 06014 10 0000 430</v>
      </c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1"/>
      <c r="BC136" s="38">
        <v>3199700</v>
      </c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40"/>
      <c r="BW136" s="38">
        <v>891651.37</v>
      </c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40"/>
      <c r="CO136" s="25">
        <f t="shared" si="1"/>
        <v>2308048.63</v>
      </c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6"/>
    </row>
    <row r="137" spans="1:110" ht="84.75" customHeight="1">
      <c r="A137" s="27" t="str">
        <f>'[1]Месячный отчет Доходы в Excel'!A98</f>
        <v> 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v>
      </c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8"/>
      <c r="AC137" s="47" t="s">
        <v>43</v>
      </c>
      <c r="AD137" s="48"/>
      <c r="AE137" s="48"/>
      <c r="AF137" s="48"/>
      <c r="AG137" s="48"/>
      <c r="AH137" s="48"/>
      <c r="AI137" s="32" t="str">
        <f>'[1]Месячный отчет Доходы в Excel'!B98</f>
        <v>000 1 14 06020 00 0000 430</v>
      </c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1"/>
      <c r="BC137" s="38">
        <f>'[1]Месячный отчет Доходы в Excel'!C98</f>
        <v>0</v>
      </c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40"/>
      <c r="BW137" s="38">
        <f>BW138</f>
        <v>2548.63</v>
      </c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40"/>
      <c r="CO137" s="25">
        <f t="shared" si="1"/>
        <v>-2548.63</v>
      </c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6"/>
    </row>
    <row r="138" spans="1:110" ht="78" customHeight="1">
      <c r="A138" s="27" t="str">
        <f>'[1]Месячный отчет Доходы в Excel'!A99</f>
        <v> Доходы от продажи земельных участков, находящихся в собственности поселений (за исключением земельных участков муниципальных автономных учреждений)</v>
      </c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8"/>
      <c r="AC138" s="47" t="s">
        <v>43</v>
      </c>
      <c r="AD138" s="48"/>
      <c r="AE138" s="48"/>
      <c r="AF138" s="48"/>
      <c r="AG138" s="48"/>
      <c r="AH138" s="48"/>
      <c r="AI138" s="32" t="str">
        <f>'[1]Месячный отчет Доходы в Excel'!B99</f>
        <v>000 1 14 06026 10 0000 430</v>
      </c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1"/>
      <c r="BC138" s="38">
        <f>'[1]Месячный отчет Доходы в Excel'!C99</f>
        <v>0</v>
      </c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40"/>
      <c r="BW138" s="38">
        <v>2548.63</v>
      </c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40"/>
      <c r="CO138" s="25">
        <f t="shared" si="1"/>
        <v>-2548.63</v>
      </c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6"/>
    </row>
    <row r="139" spans="1:110" ht="22.5" customHeight="1">
      <c r="A139" s="27" t="str">
        <f>'[1]Месячный отчет Доходы в Excel'!A100</f>
        <v> ПРОЧИЕ НЕНАЛОГОВЫЕ ДОХОДЫ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8"/>
      <c r="AC139" s="47" t="s">
        <v>43</v>
      </c>
      <c r="AD139" s="48"/>
      <c r="AE139" s="48"/>
      <c r="AF139" s="48"/>
      <c r="AG139" s="48"/>
      <c r="AH139" s="48"/>
      <c r="AI139" s="32" t="str">
        <f>'[1]Месячный отчет Доходы в Excel'!B100</f>
        <v>000 1 17 00000 00 0000 000</v>
      </c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1"/>
      <c r="BC139" s="38">
        <f>'[1]Месячный отчет Доходы в Excel'!C100</f>
        <v>0</v>
      </c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40"/>
      <c r="BW139" s="38">
        <f>BW140+BW142</f>
        <v>159854.36</v>
      </c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40"/>
      <c r="CO139" s="25">
        <f t="shared" si="1"/>
        <v>-159854.36</v>
      </c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6"/>
    </row>
    <row r="140" spans="1:110" ht="22.5" customHeight="1" hidden="1">
      <c r="A140" s="27" t="s">
        <v>63</v>
      </c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8"/>
      <c r="AC140" s="29" t="s">
        <v>43</v>
      </c>
      <c r="AD140" s="30"/>
      <c r="AE140" s="30"/>
      <c r="AF140" s="30"/>
      <c r="AG140" s="30"/>
      <c r="AH140" s="31"/>
      <c r="AI140" s="32" t="s">
        <v>64</v>
      </c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1"/>
      <c r="BC140" s="33">
        <v>0</v>
      </c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5"/>
      <c r="BW140" s="33">
        <f>BW141</f>
        <v>0</v>
      </c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5"/>
      <c r="CO140" s="25">
        <f>BC140-BW140</f>
        <v>0</v>
      </c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6"/>
    </row>
    <row r="141" spans="1:110" ht="33" customHeight="1" hidden="1">
      <c r="A141" s="27" t="s">
        <v>66</v>
      </c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8"/>
      <c r="AC141" s="29" t="s">
        <v>43</v>
      </c>
      <c r="AD141" s="30"/>
      <c r="AE141" s="30"/>
      <c r="AF141" s="30"/>
      <c r="AG141" s="30"/>
      <c r="AH141" s="31"/>
      <c r="AI141" s="32" t="s">
        <v>65</v>
      </c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1"/>
      <c r="BC141" s="33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5"/>
      <c r="BW141" s="33">
        <v>0</v>
      </c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5"/>
      <c r="CO141" s="25">
        <f>BC141-BW141</f>
        <v>0</v>
      </c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6"/>
    </row>
    <row r="142" spans="1:110" ht="14.25" customHeight="1">
      <c r="A142" s="27" t="str">
        <f>'[1]Месячный отчет Доходы в Excel'!A103</f>
        <v> Прочие неналоговые доходы</v>
      </c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8"/>
      <c r="AC142" s="47" t="s">
        <v>43</v>
      </c>
      <c r="AD142" s="48"/>
      <c r="AE142" s="48"/>
      <c r="AF142" s="48"/>
      <c r="AG142" s="48"/>
      <c r="AH142" s="48"/>
      <c r="AI142" s="32" t="str">
        <f>'[1]Месячный отчет Доходы в Excel'!B103</f>
        <v>000 1 17 05000 00 0000 180</v>
      </c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1"/>
      <c r="BC142" s="33">
        <f>'[1]Месячный отчет Доходы в Excel'!C103</f>
        <v>0</v>
      </c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5"/>
      <c r="BW142" s="33">
        <f>BW143</f>
        <v>159854.36</v>
      </c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5"/>
      <c r="CO142" s="25">
        <f t="shared" si="1"/>
        <v>-159854.36</v>
      </c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6"/>
    </row>
    <row r="143" spans="1:110" ht="26.25" customHeight="1">
      <c r="A143" s="27" t="str">
        <f>'[1]Месячный отчет Доходы в Excel'!A104</f>
        <v> Прочие неналоговые доходы бюджетов поселений</v>
      </c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8"/>
      <c r="AC143" s="47" t="s">
        <v>43</v>
      </c>
      <c r="AD143" s="48"/>
      <c r="AE143" s="48"/>
      <c r="AF143" s="48"/>
      <c r="AG143" s="48"/>
      <c r="AH143" s="48"/>
      <c r="AI143" s="32" t="str">
        <f>'[1]Месячный отчет Доходы в Excel'!B104</f>
        <v>000 1 17 05050 10 0000 180</v>
      </c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1"/>
      <c r="BC143" s="38">
        <f>'[1]Месячный отчет Доходы в Excel'!C104</f>
        <v>0</v>
      </c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40"/>
      <c r="BW143" s="38">
        <v>159854.36</v>
      </c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40"/>
      <c r="CO143" s="25">
        <f t="shared" si="1"/>
        <v>-159854.36</v>
      </c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6"/>
    </row>
    <row r="144" spans="1:110" ht="0.75" customHeight="1">
      <c r="A144" s="27" t="str">
        <f>'[1]Месячный отчет Доходы в Excel'!A105</f>
        <v> ВОЗВРАТ ОСТАТКОВ СУБСИДИЙ, СУБВЕНЦИЙ И ИНЫХ МЕЖБЮДЖЕТНЫХ ТРАНСФЕРТОВ, ИМЕЮЩИХ ЦЕЛЕВОЕ НАЗНАЧЕНИЕ, ПРОШЛЫХ ЛЕТ</v>
      </c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8"/>
      <c r="AC144" s="47" t="s">
        <v>43</v>
      </c>
      <c r="AD144" s="48"/>
      <c r="AE144" s="48"/>
      <c r="AF144" s="48"/>
      <c r="AG144" s="48"/>
      <c r="AH144" s="48"/>
      <c r="AI144" s="32" t="str">
        <f>'[1]Месячный отчет Доходы в Excel'!B105</f>
        <v>000 1 19 00000 00 0000 000</v>
      </c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1"/>
      <c r="BC144" s="38">
        <v>0</v>
      </c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40"/>
      <c r="BW144" s="38">
        <v>0</v>
      </c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40"/>
      <c r="CO144" s="25">
        <f t="shared" si="1"/>
        <v>0</v>
      </c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6"/>
    </row>
    <row r="145" spans="1:110" ht="56.25" customHeight="1" hidden="1">
      <c r="A145" s="27" t="str">
        <f>'[1]Месячный отчет Доходы в Excel'!A106</f>
        <v> Возврат остатков субсидий, субвенций и иных межбюджетных трансфертов, имеющих целевое назначение, прошлых лет из бюджетов поселений</v>
      </c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8"/>
      <c r="AC145" s="47" t="s">
        <v>43</v>
      </c>
      <c r="AD145" s="48"/>
      <c r="AE145" s="48"/>
      <c r="AF145" s="48"/>
      <c r="AG145" s="48"/>
      <c r="AH145" s="48"/>
      <c r="AI145" s="32" t="str">
        <f>'[1]Месячный отчет Доходы в Excel'!B106</f>
        <v>000 1 19 05000 10 0000 151</v>
      </c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1"/>
      <c r="BC145" s="38">
        <v>0</v>
      </c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40"/>
      <c r="BW145" s="38">
        <v>0</v>
      </c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40"/>
      <c r="CO145" s="25">
        <f t="shared" si="1"/>
        <v>0</v>
      </c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6"/>
    </row>
    <row r="146" spans="1:110" ht="26.25" customHeight="1">
      <c r="A146" s="27" t="str">
        <f>'[1]Месячный отчет Доходы в Excel'!A107</f>
        <v> БЕЗВОЗМЕЗДНЫЕ ПОСТУПЛЕНИЯ</v>
      </c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8"/>
      <c r="AC146" s="47" t="s">
        <v>43</v>
      </c>
      <c r="AD146" s="48"/>
      <c r="AE146" s="48"/>
      <c r="AF146" s="48"/>
      <c r="AG146" s="48"/>
      <c r="AH146" s="48"/>
      <c r="AI146" s="32" t="str">
        <f>'[1]Месячный отчет Доходы в Excel'!B107</f>
        <v>000 2 00 00000 00 0000 000</v>
      </c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1"/>
      <c r="BC146" s="38">
        <f>BC147</f>
        <v>112685883</v>
      </c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40"/>
      <c r="BW146" s="38">
        <f>BW147</f>
        <v>15412258.78</v>
      </c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40"/>
      <c r="CO146" s="25">
        <f t="shared" si="1"/>
        <v>97273624.22</v>
      </c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6"/>
    </row>
    <row r="147" spans="1:110" ht="44.25" customHeight="1">
      <c r="A147" s="27" t="str">
        <f>'[1]Месячный отчет Доходы в Excel'!A108</f>
        <v> Безвозмездные поступления от других бюджетов бюджетной системы Российской Федерации</v>
      </c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8"/>
      <c r="AC147" s="47" t="s">
        <v>43</v>
      </c>
      <c r="AD147" s="48"/>
      <c r="AE147" s="48"/>
      <c r="AF147" s="48"/>
      <c r="AG147" s="48"/>
      <c r="AH147" s="48"/>
      <c r="AI147" s="32" t="str">
        <f>'[1]Месячный отчет Доходы в Excel'!B108</f>
        <v>000 2 02 00000 00 0000 000</v>
      </c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1"/>
      <c r="BC147" s="38">
        <f>BC148+BC151</f>
        <v>112685883</v>
      </c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40"/>
      <c r="BW147" s="38">
        <f>BW148+BW151</f>
        <v>15412258.78</v>
      </c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40"/>
      <c r="CO147" s="25">
        <f t="shared" si="1"/>
        <v>97273624.22</v>
      </c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6"/>
    </row>
    <row r="148" spans="1:110" ht="46.5" customHeight="1">
      <c r="A148" s="27" t="str">
        <f>'[1]Месячный отчет Доходы в Excel'!A122</f>
        <v> Субвенции бюджетам субъектов Российской Федерации и муниципальных образований</v>
      </c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8"/>
      <c r="AC148" s="47" t="s">
        <v>43</v>
      </c>
      <c r="AD148" s="48"/>
      <c r="AE148" s="48"/>
      <c r="AF148" s="48"/>
      <c r="AG148" s="48"/>
      <c r="AH148" s="48"/>
      <c r="AI148" s="32" t="str">
        <f>'[1]Месячный отчет Доходы в Excel'!B122</f>
        <v>000 2 02 03000 00 0000 151</v>
      </c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1"/>
      <c r="BC148" s="38">
        <f>BC149</f>
        <v>200</v>
      </c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40"/>
      <c r="BW148" s="38">
        <f>BW149</f>
        <v>200</v>
      </c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40"/>
      <c r="CO148" s="25">
        <f t="shared" si="1"/>
        <v>0</v>
      </c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6"/>
    </row>
    <row r="149" spans="1:110" ht="66.75" customHeight="1">
      <c r="A149" s="27" t="str">
        <f>'[5]Месячный отчет Доходы в Excel'!$G$120</f>
        <v> Субвенции местным бюджетам на выполнение передаваемых полномочий субъектов Российской Федерации</v>
      </c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8"/>
      <c r="AC149" s="47" t="s">
        <v>43</v>
      </c>
      <c r="AD149" s="48"/>
      <c r="AE149" s="48"/>
      <c r="AF149" s="48"/>
      <c r="AG149" s="48"/>
      <c r="AH149" s="48"/>
      <c r="AI149" s="32" t="str">
        <f>'[5]Месячный отчет Доходы в Excel'!$I$120</f>
        <v>000 2 02 03024 00 0000 151</v>
      </c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1"/>
      <c r="BC149" s="38">
        <f>BC150</f>
        <v>200</v>
      </c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40"/>
      <c r="BW149" s="38">
        <f>BW150</f>
        <v>200</v>
      </c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40"/>
      <c r="CO149" s="25">
        <f t="shared" si="1"/>
        <v>0</v>
      </c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6"/>
    </row>
    <row r="150" spans="1:110" ht="66.75" customHeight="1">
      <c r="A150" s="27" t="str">
        <f>'[5]Месячный отчет Доходы в Excel'!$G$121</f>
        <v> Субвенции бюджетам поселений на выполнение передаваемых полномочий субъектов Российской Федерации</v>
      </c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8"/>
      <c r="AC150" s="47" t="s">
        <v>43</v>
      </c>
      <c r="AD150" s="48"/>
      <c r="AE150" s="48"/>
      <c r="AF150" s="48"/>
      <c r="AG150" s="48"/>
      <c r="AH150" s="48"/>
      <c r="AI150" s="32" t="str">
        <f>'[5]Месячный отчет Доходы в Excel'!$I$121</f>
        <v>000 2 02 03024 10 0000 151</v>
      </c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1"/>
      <c r="BC150" s="38">
        <v>200</v>
      </c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40"/>
      <c r="BW150" s="38">
        <v>200</v>
      </c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40"/>
      <c r="CO150" s="25">
        <f t="shared" si="1"/>
        <v>0</v>
      </c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6"/>
    </row>
    <row r="151" spans="1:110" ht="24.75" customHeight="1">
      <c r="A151" s="27" t="str">
        <f>'[5]Месячный отчет Доходы в Excel'!G124</f>
        <v> Иные межбюджетные трансферты</v>
      </c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8"/>
      <c r="AC151" s="47" t="s">
        <v>43</v>
      </c>
      <c r="AD151" s="48"/>
      <c r="AE151" s="48"/>
      <c r="AF151" s="48"/>
      <c r="AG151" s="48"/>
      <c r="AH151" s="48"/>
      <c r="AI151" s="32" t="str">
        <f>'[5]Месячный отчет Доходы в Excel'!I124</f>
        <v>000 2 02 04000 00 0000 151</v>
      </c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1"/>
      <c r="BC151" s="38">
        <f>BC154+BC152</f>
        <v>112685683</v>
      </c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40"/>
      <c r="BW151" s="38">
        <f>BW154+BW152</f>
        <v>15412058.78</v>
      </c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40"/>
      <c r="CO151" s="25">
        <f t="shared" si="1"/>
        <v>97273624.22</v>
      </c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6"/>
    </row>
    <row r="152" spans="1:110" ht="81.75" customHeight="1">
      <c r="A152" s="27" t="str">
        <f>'[8]стр.1'!B151</f>
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v>
      </c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8"/>
      <c r="AC152" s="29" t="s">
        <v>43</v>
      </c>
      <c r="AD152" s="30"/>
      <c r="AE152" s="30"/>
      <c r="AF152" s="30"/>
      <c r="AG152" s="30"/>
      <c r="AH152" s="31"/>
      <c r="AI152" s="32" t="str">
        <f>'[8]стр.1'!AI151</f>
        <v>000 2 02 04012 00 0000 151</v>
      </c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1"/>
      <c r="BC152" s="33">
        <f>BC153</f>
        <v>2155237</v>
      </c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5"/>
      <c r="BW152" s="33">
        <f>BW153</f>
        <v>1442050.78</v>
      </c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5"/>
      <c r="CO152" s="25">
        <f>BC152-BW152</f>
        <v>713186.22</v>
      </c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6"/>
    </row>
    <row r="153" spans="1:110" ht="87" customHeight="1">
      <c r="A153" s="27" t="str">
        <f>'[8]стр.1'!B152</f>
        <v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v>
      </c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8"/>
      <c r="AC153" s="29" t="s">
        <v>43</v>
      </c>
      <c r="AD153" s="30"/>
      <c r="AE153" s="30"/>
      <c r="AF153" s="30"/>
      <c r="AG153" s="30"/>
      <c r="AH153" s="31"/>
      <c r="AI153" s="32" t="str">
        <f>'[8]стр.1'!AI152</f>
        <v>000 2 02 04012 10 0000 151</v>
      </c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1"/>
      <c r="BC153" s="33">
        <v>2155237</v>
      </c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5"/>
      <c r="BW153" s="33">
        <v>1442050.78</v>
      </c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5"/>
      <c r="CO153" s="25">
        <f>BC153-BW153</f>
        <v>713186.22</v>
      </c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6"/>
    </row>
    <row r="154" spans="1:110" ht="42.75" customHeight="1">
      <c r="A154" s="27" t="str">
        <f>'[5]Месячный отчет Доходы в Excel'!G125</f>
        <v> Прочие межбюджетные трансферты, передаваемые бюджетам</v>
      </c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8"/>
      <c r="AC154" s="47" t="s">
        <v>43</v>
      </c>
      <c r="AD154" s="48"/>
      <c r="AE154" s="48"/>
      <c r="AF154" s="48"/>
      <c r="AG154" s="48"/>
      <c r="AH154" s="48"/>
      <c r="AI154" s="32" t="str">
        <f>'[5]Месячный отчет Доходы в Excel'!I125</f>
        <v>000 2 02 04999 00 0000 151</v>
      </c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1"/>
      <c r="BC154" s="38">
        <f>BC155</f>
        <v>110530446</v>
      </c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40"/>
      <c r="BW154" s="38">
        <f>BW155</f>
        <v>13970008</v>
      </c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40"/>
      <c r="CO154" s="25">
        <f t="shared" si="1"/>
        <v>96560438</v>
      </c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6"/>
    </row>
    <row r="155" spans="1:110" ht="45" customHeight="1">
      <c r="A155" s="53" t="str">
        <f>'[5]Месячный отчет Доходы в Excel'!G126</f>
        <v> Прочие межбюджетные трансферты, передаваемые бюджетам поселений</v>
      </c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4"/>
      <c r="AC155" s="49" t="s">
        <v>43</v>
      </c>
      <c r="AD155" s="50"/>
      <c r="AE155" s="50"/>
      <c r="AF155" s="50"/>
      <c r="AG155" s="50"/>
      <c r="AH155" s="50"/>
      <c r="AI155" s="32" t="str">
        <f>'[5]Месячный отчет Доходы в Excel'!I126</f>
        <v>000 2 02 04999 10 0000 151</v>
      </c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1"/>
      <c r="BC155" s="38">
        <v>110530446</v>
      </c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40"/>
      <c r="BW155" s="38">
        <v>13970008</v>
      </c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40"/>
      <c r="CO155" s="25">
        <f t="shared" si="1"/>
        <v>96560438</v>
      </c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6"/>
    </row>
    <row r="156" spans="1:110" ht="24" customHeight="1" hidden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6"/>
      <c r="AC156" s="45" t="s">
        <v>43</v>
      </c>
      <c r="AD156" s="46"/>
      <c r="AE156" s="46"/>
      <c r="AF156" s="46"/>
      <c r="AG156" s="46"/>
      <c r="AH156" s="46"/>
      <c r="AI156" s="32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1"/>
      <c r="BC156" s="38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40"/>
      <c r="BW156" s="38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40"/>
      <c r="CO156" s="25">
        <f>BW156-BC156</f>
        <v>0</v>
      </c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6"/>
    </row>
    <row r="157" spans="1:110" ht="40.5" customHeight="1" hidden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8"/>
      <c r="AC157" s="47" t="s">
        <v>43</v>
      </c>
      <c r="AD157" s="48"/>
      <c r="AE157" s="48"/>
      <c r="AF157" s="48"/>
      <c r="AG157" s="48"/>
      <c r="AH157" s="48"/>
      <c r="AI157" s="32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1"/>
      <c r="BC157" s="38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40"/>
      <c r="BW157" s="38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40"/>
      <c r="CO157" s="25">
        <f>BW157-BC157</f>
        <v>0</v>
      </c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6"/>
    </row>
    <row r="158" spans="1:110" ht="16.5" customHeight="1" hidden="1">
      <c r="A158" s="51" t="str">
        <f>'[5]Месячный отчет Доходы в Excel'!G126</f>
        <v> Прочие межбюджетные трансферты, передаваемые бюджетам поселений</v>
      </c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2"/>
      <c r="AC158" s="29"/>
      <c r="AD158" s="30"/>
      <c r="AE158" s="30"/>
      <c r="AF158" s="30"/>
      <c r="AG158" s="30"/>
      <c r="AH158" s="31"/>
      <c r="AI158" s="32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1"/>
      <c r="BC158" s="41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4"/>
      <c r="BW158" s="41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4"/>
      <c r="CO158" s="41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3"/>
    </row>
    <row r="159" spans="1:110" ht="16.5" customHeight="1" hidden="1">
      <c r="A159" s="51" t="e">
        <f>'[5]Месячный отчет Доходы в Excel'!G127</f>
        <v>#REF!</v>
      </c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2"/>
      <c r="AC159" s="29"/>
      <c r="AD159" s="30"/>
      <c r="AE159" s="30"/>
      <c r="AF159" s="30"/>
      <c r="AG159" s="30"/>
      <c r="AH159" s="31"/>
      <c r="AI159" s="32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1"/>
      <c r="BC159" s="41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4"/>
      <c r="BW159" s="41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4"/>
      <c r="CO159" s="41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3"/>
    </row>
    <row r="160" spans="1:110" ht="16.5" customHeight="1" hidden="1">
      <c r="A160" s="51" t="e">
        <f>'[5]Месячный отчет Доходы в Excel'!G128</f>
        <v>#REF!</v>
      </c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2"/>
      <c r="AC160" s="29"/>
      <c r="AD160" s="30"/>
      <c r="AE160" s="30"/>
      <c r="AF160" s="30"/>
      <c r="AG160" s="30"/>
      <c r="AH160" s="31"/>
      <c r="AI160" s="32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1"/>
      <c r="BC160" s="41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4"/>
      <c r="BW160" s="41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4"/>
      <c r="CO160" s="41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3"/>
    </row>
    <row r="161" spans="1:110" ht="16.5" customHeight="1" hidden="1">
      <c r="A161" s="51" t="e">
        <f>'[5]Месячный отчет Доходы в Excel'!G129</f>
        <v>#REF!</v>
      </c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2"/>
      <c r="AC161" s="29"/>
      <c r="AD161" s="30"/>
      <c r="AE161" s="30"/>
      <c r="AF161" s="30"/>
      <c r="AG161" s="30"/>
      <c r="AH161" s="31"/>
      <c r="AI161" s="32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1"/>
      <c r="BC161" s="41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4"/>
      <c r="BW161" s="41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4"/>
      <c r="CO161" s="41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3"/>
    </row>
    <row r="162" spans="1:110" ht="16.5" customHeight="1" hidden="1">
      <c r="A162" s="51" t="e">
        <f>'[5]Месячный отчет Доходы в Excel'!G130</f>
        <v>#REF!</v>
      </c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2"/>
      <c r="AC162" s="29"/>
      <c r="AD162" s="30"/>
      <c r="AE162" s="30"/>
      <c r="AF162" s="30"/>
      <c r="AG162" s="30"/>
      <c r="AH162" s="31"/>
      <c r="AI162" s="32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1"/>
      <c r="BC162" s="41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4"/>
      <c r="BW162" s="41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4"/>
      <c r="CO162" s="41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3"/>
    </row>
    <row r="163" spans="1:110" ht="16.5" customHeight="1" hidden="1">
      <c r="A163" s="51" t="e">
        <f>'[5]Месячный отчет Доходы в Excel'!G131</f>
        <v>#REF!</v>
      </c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2"/>
      <c r="AC163" s="29"/>
      <c r="AD163" s="30"/>
      <c r="AE163" s="30"/>
      <c r="AF163" s="30"/>
      <c r="AG163" s="30"/>
      <c r="AH163" s="31"/>
      <c r="AI163" s="32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1"/>
      <c r="BC163" s="41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4"/>
      <c r="BW163" s="41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4"/>
      <c r="CO163" s="41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3"/>
    </row>
    <row r="164" spans="1:110" ht="16.5" customHeight="1" hidden="1">
      <c r="A164" s="51" t="e">
        <f>'[5]Месячный отчет Доходы в Excel'!G132</f>
        <v>#REF!</v>
      </c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2"/>
      <c r="AC164" s="29"/>
      <c r="AD164" s="30"/>
      <c r="AE164" s="30"/>
      <c r="AF164" s="30"/>
      <c r="AG164" s="30"/>
      <c r="AH164" s="31"/>
      <c r="AI164" s="32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1"/>
      <c r="BC164" s="41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4"/>
      <c r="BW164" s="41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4"/>
      <c r="CO164" s="41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3"/>
    </row>
    <row r="165" spans="1:110" ht="16.5" customHeight="1" hidden="1">
      <c r="A165" s="51" t="e">
        <f>'[5]Месячный отчет Доходы в Excel'!G133</f>
        <v>#REF!</v>
      </c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2"/>
      <c r="AC165" s="29"/>
      <c r="AD165" s="30"/>
      <c r="AE165" s="30"/>
      <c r="AF165" s="30"/>
      <c r="AG165" s="30"/>
      <c r="AH165" s="31"/>
      <c r="AI165" s="32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1"/>
      <c r="BC165" s="41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4"/>
      <c r="BW165" s="41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4"/>
      <c r="CO165" s="41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3"/>
    </row>
    <row r="166" spans="1:110" ht="16.5" customHeight="1" hidden="1">
      <c r="A166" s="51" t="e">
        <f>'[5]Месячный отчет Доходы в Excel'!G134</f>
        <v>#REF!</v>
      </c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2"/>
      <c r="AC166" s="29"/>
      <c r="AD166" s="30"/>
      <c r="AE166" s="30"/>
      <c r="AF166" s="30"/>
      <c r="AG166" s="30"/>
      <c r="AH166" s="31"/>
      <c r="AI166" s="32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1"/>
      <c r="BC166" s="41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4"/>
      <c r="BW166" s="41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4"/>
      <c r="CO166" s="41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3"/>
    </row>
    <row r="167" spans="1:110" ht="16.5" customHeight="1" hidden="1">
      <c r="A167" s="51" t="e">
        <f>'[5]Месячный отчет Доходы в Excel'!G135</f>
        <v>#REF!</v>
      </c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2"/>
      <c r="AC167" s="29"/>
      <c r="AD167" s="30"/>
      <c r="AE167" s="30"/>
      <c r="AF167" s="30"/>
      <c r="AG167" s="30"/>
      <c r="AH167" s="31"/>
      <c r="AI167" s="32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1"/>
      <c r="BC167" s="41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4"/>
      <c r="BW167" s="41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4"/>
      <c r="CO167" s="41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3"/>
    </row>
    <row r="168" spans="1:110" ht="16.5" customHeight="1" hidden="1">
      <c r="A168" s="51" t="e">
        <f>'[5]Месячный отчет Доходы в Excel'!G136</f>
        <v>#REF!</v>
      </c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2"/>
      <c r="AC168" s="29"/>
      <c r="AD168" s="30"/>
      <c r="AE168" s="30"/>
      <c r="AF168" s="30"/>
      <c r="AG168" s="30"/>
      <c r="AH168" s="31"/>
      <c r="AI168" s="32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1"/>
      <c r="BC168" s="41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4"/>
      <c r="BW168" s="41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4"/>
      <c r="CO168" s="41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3"/>
    </row>
    <row r="169" spans="1:110" ht="16.5" customHeight="1" hidden="1">
      <c r="A169" s="51" t="e">
        <f>'[5]Месячный отчет Доходы в Excel'!G137</f>
        <v>#REF!</v>
      </c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2"/>
      <c r="AC169" s="29"/>
      <c r="AD169" s="30"/>
      <c r="AE169" s="30"/>
      <c r="AF169" s="30"/>
      <c r="AG169" s="30"/>
      <c r="AH169" s="31"/>
      <c r="AI169" s="32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1"/>
      <c r="BC169" s="41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4"/>
      <c r="BW169" s="41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4"/>
      <c r="CO169" s="41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3"/>
    </row>
    <row r="170" spans="1:110" ht="16.5" customHeight="1" hidden="1">
      <c r="A170" s="51" t="e">
        <f>'[5]Месячный отчет Доходы в Excel'!G138</f>
        <v>#REF!</v>
      </c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2"/>
      <c r="AC170" s="29"/>
      <c r="AD170" s="30"/>
      <c r="AE170" s="30"/>
      <c r="AF170" s="30"/>
      <c r="AG170" s="30"/>
      <c r="AH170" s="31"/>
      <c r="AI170" s="32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1"/>
      <c r="BC170" s="41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4"/>
      <c r="BW170" s="41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4"/>
      <c r="CO170" s="41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3"/>
    </row>
    <row r="171" spans="1:110" ht="16.5" customHeight="1" hidden="1">
      <c r="A171" s="51" t="e">
        <f>'[5]Месячный отчет Доходы в Excel'!G139</f>
        <v>#REF!</v>
      </c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2"/>
      <c r="AC171" s="29"/>
      <c r="AD171" s="30"/>
      <c r="AE171" s="30"/>
      <c r="AF171" s="30"/>
      <c r="AG171" s="30"/>
      <c r="AH171" s="31"/>
      <c r="AI171" s="32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1"/>
      <c r="BC171" s="41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4"/>
      <c r="BW171" s="41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4"/>
      <c r="CO171" s="41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3"/>
    </row>
    <row r="172" spans="1:110" ht="26.25" customHeight="1" hidden="1" thickBot="1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2"/>
      <c r="AC172" s="107" t="s">
        <v>43</v>
      </c>
      <c r="AD172" s="106"/>
      <c r="AE172" s="106"/>
      <c r="AF172" s="106"/>
      <c r="AG172" s="106"/>
      <c r="AH172" s="106"/>
      <c r="AI172" s="106"/>
      <c r="AJ172" s="106"/>
      <c r="AK172" s="106"/>
      <c r="AL172" s="106"/>
      <c r="AM172" s="106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6"/>
      <c r="BC172" s="108"/>
      <c r="BD172" s="108"/>
      <c r="BE172" s="108"/>
      <c r="BF172" s="108"/>
      <c r="BG172" s="108"/>
      <c r="BH172" s="108"/>
      <c r="BI172" s="108"/>
      <c r="BJ172" s="108"/>
      <c r="BK172" s="108"/>
      <c r="BL172" s="108"/>
      <c r="BM172" s="108"/>
      <c r="BN172" s="108"/>
      <c r="BO172" s="108"/>
      <c r="BP172" s="108"/>
      <c r="BQ172" s="108"/>
      <c r="BR172" s="108"/>
      <c r="BS172" s="108"/>
      <c r="BT172" s="108"/>
      <c r="BU172" s="108"/>
      <c r="BV172" s="108"/>
      <c r="BW172" s="108"/>
      <c r="BX172" s="108"/>
      <c r="BY172" s="108"/>
      <c r="BZ172" s="108"/>
      <c r="CA172" s="108"/>
      <c r="CB172" s="108"/>
      <c r="CC172" s="108"/>
      <c r="CD172" s="108"/>
      <c r="CE172" s="108"/>
      <c r="CF172" s="108"/>
      <c r="CG172" s="108"/>
      <c r="CH172" s="108"/>
      <c r="CI172" s="108"/>
      <c r="CJ172" s="108"/>
      <c r="CK172" s="108"/>
      <c r="CL172" s="108"/>
      <c r="CM172" s="108"/>
      <c r="CN172" s="108"/>
      <c r="CO172" s="108"/>
      <c r="CP172" s="108"/>
      <c r="CQ172" s="108"/>
      <c r="CR172" s="108"/>
      <c r="CS172" s="108"/>
      <c r="CT172" s="108"/>
      <c r="CU172" s="108"/>
      <c r="CV172" s="108"/>
      <c r="CW172" s="108"/>
      <c r="CX172" s="108"/>
      <c r="CY172" s="108"/>
      <c r="CZ172" s="108"/>
      <c r="DA172" s="108"/>
      <c r="DB172" s="108"/>
      <c r="DC172" s="108"/>
      <c r="DD172" s="108"/>
      <c r="DE172" s="108"/>
      <c r="DF172" s="109"/>
    </row>
    <row r="173" spans="1:110" ht="12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</row>
    <row r="174" spans="1:110" ht="10.5" customHeight="1" hidden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</row>
    <row r="175" spans="1:110" ht="12" hidden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</row>
    <row r="176" spans="1:110" ht="12" hidden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</row>
    <row r="177" spans="1:110" ht="12" hidden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</row>
    <row r="178" spans="1:110" ht="12" hidden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</row>
    <row r="179" spans="1:110" ht="12" hidden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</row>
    <row r="180" spans="1:110" ht="12" hidden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</row>
    <row r="181" spans="1:110" ht="12" hidden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</row>
  </sheetData>
  <mergeCells count="982">
    <mergeCell ref="BW152:CN152"/>
    <mergeCell ref="BW153:CN153"/>
    <mergeCell ref="CO152:DF152"/>
    <mergeCell ref="CO153:DF153"/>
    <mergeCell ref="BW87:CN87"/>
    <mergeCell ref="CO87:DF87"/>
    <mergeCell ref="A152:AB152"/>
    <mergeCell ref="A153:AB153"/>
    <mergeCell ref="AC152:AH152"/>
    <mergeCell ref="AC153:AH153"/>
    <mergeCell ref="AI152:BB152"/>
    <mergeCell ref="AI153:BB153"/>
    <mergeCell ref="BC152:BV152"/>
    <mergeCell ref="BC153:BV153"/>
    <mergeCell ref="A87:AB87"/>
    <mergeCell ref="AC87:AH87"/>
    <mergeCell ref="AI87:BB87"/>
    <mergeCell ref="BC87:BV87"/>
    <mergeCell ref="BW70:CN70"/>
    <mergeCell ref="CO68:DF68"/>
    <mergeCell ref="CO69:DF69"/>
    <mergeCell ref="CO70:DF70"/>
    <mergeCell ref="AI70:BB70"/>
    <mergeCell ref="BC68:BV68"/>
    <mergeCell ref="BC69:BV69"/>
    <mergeCell ref="BC70:BV70"/>
    <mergeCell ref="A70:AB70"/>
    <mergeCell ref="AC68:AH68"/>
    <mergeCell ref="AC69:AH69"/>
    <mergeCell ref="AC70:AH70"/>
    <mergeCell ref="BW67:CN67"/>
    <mergeCell ref="CO67:DF67"/>
    <mergeCell ref="A68:AB68"/>
    <mergeCell ref="A69:AB69"/>
    <mergeCell ref="AI68:BB68"/>
    <mergeCell ref="AI69:BB69"/>
    <mergeCell ref="BW68:CN68"/>
    <mergeCell ref="BW69:CN69"/>
    <mergeCell ref="A67:AB67"/>
    <mergeCell ref="AC67:AH67"/>
    <mergeCell ref="AI67:BB67"/>
    <mergeCell ref="BC67:BV67"/>
    <mergeCell ref="CO58:DF58"/>
    <mergeCell ref="CO59:DF59"/>
    <mergeCell ref="CO60:DF60"/>
    <mergeCell ref="CO61:DF61"/>
    <mergeCell ref="AI61:BB61"/>
    <mergeCell ref="BC58:BV58"/>
    <mergeCell ref="BC59:BV59"/>
    <mergeCell ref="BC60:BV60"/>
    <mergeCell ref="A60:AB60"/>
    <mergeCell ref="A61:AB61"/>
    <mergeCell ref="AC58:AH58"/>
    <mergeCell ref="AC59:AH59"/>
    <mergeCell ref="AC60:AH60"/>
    <mergeCell ref="AC61:AH61"/>
    <mergeCell ref="CO57:DF57"/>
    <mergeCell ref="A52:AB52"/>
    <mergeCell ref="AC52:AH52"/>
    <mergeCell ref="AI52:BB52"/>
    <mergeCell ref="A57:AB57"/>
    <mergeCell ref="AC57:AH57"/>
    <mergeCell ref="AI57:BB57"/>
    <mergeCell ref="BC57:BV57"/>
    <mergeCell ref="A54:AB54"/>
    <mergeCell ref="AC53:AH53"/>
    <mergeCell ref="CO48:DF48"/>
    <mergeCell ref="CO49:DF49"/>
    <mergeCell ref="CO50:DF50"/>
    <mergeCell ref="BC52:BV52"/>
    <mergeCell ref="BW49:CN49"/>
    <mergeCell ref="BW50:CN50"/>
    <mergeCell ref="BW52:CN52"/>
    <mergeCell ref="BC49:BV49"/>
    <mergeCell ref="BC50:BV50"/>
    <mergeCell ref="CO52:DF52"/>
    <mergeCell ref="A50:AB50"/>
    <mergeCell ref="AC47:AH47"/>
    <mergeCell ref="AC48:AH48"/>
    <mergeCell ref="AC49:AH49"/>
    <mergeCell ref="AC50:AH50"/>
    <mergeCell ref="A48:AB48"/>
    <mergeCell ref="BW48:CN48"/>
    <mergeCell ref="BC47:BV47"/>
    <mergeCell ref="BC48:BV48"/>
    <mergeCell ref="A49:AB49"/>
    <mergeCell ref="AI49:BB49"/>
    <mergeCell ref="CO46:DF46"/>
    <mergeCell ref="A47:AB47"/>
    <mergeCell ref="A46:AB46"/>
    <mergeCell ref="AC46:AH46"/>
    <mergeCell ref="AI46:BB46"/>
    <mergeCell ref="BC46:BV46"/>
    <mergeCell ref="AI47:BB47"/>
    <mergeCell ref="BW47:CN47"/>
    <mergeCell ref="CO47:DF47"/>
    <mergeCell ref="AI172:BB172"/>
    <mergeCell ref="AC172:AH172"/>
    <mergeCell ref="BC172:BV172"/>
    <mergeCell ref="CO38:DF38"/>
    <mergeCell ref="CO172:DF172"/>
    <mergeCell ref="BW51:CN51"/>
    <mergeCell ref="CO51:DF51"/>
    <mergeCell ref="BW172:CN172"/>
    <mergeCell ref="AC43:AH43"/>
    <mergeCell ref="BW46:CN46"/>
    <mergeCell ref="BC51:BV51"/>
    <mergeCell ref="AI43:BB43"/>
    <mergeCell ref="BC43:BV43"/>
    <mergeCell ref="AC41:AH41"/>
    <mergeCell ref="BC42:BV42"/>
    <mergeCell ref="AI48:BB48"/>
    <mergeCell ref="AI50:BB50"/>
    <mergeCell ref="AC51:AH51"/>
    <mergeCell ref="AI51:BB51"/>
    <mergeCell ref="AC45:AH45"/>
    <mergeCell ref="AI45:BB45"/>
    <mergeCell ref="BC45:BV45"/>
    <mergeCell ref="CO41:DF41"/>
    <mergeCell ref="BW42:CN42"/>
    <mergeCell ref="CO42:DF42"/>
    <mergeCell ref="BC41:BV41"/>
    <mergeCell ref="BW45:CN45"/>
    <mergeCell ref="CO45:DF45"/>
    <mergeCell ref="CO43:DF43"/>
    <mergeCell ref="BW43:CN43"/>
    <mergeCell ref="CO40:DF40"/>
    <mergeCell ref="CO39:DF39"/>
    <mergeCell ref="BC40:BV40"/>
    <mergeCell ref="BW39:CN39"/>
    <mergeCell ref="AI41:BB41"/>
    <mergeCell ref="AC42:AH42"/>
    <mergeCell ref="AI42:BB42"/>
    <mergeCell ref="BW38:CN38"/>
    <mergeCell ref="AC39:AH39"/>
    <mergeCell ref="BW40:CN40"/>
    <mergeCell ref="AC40:AH40"/>
    <mergeCell ref="AI40:BB40"/>
    <mergeCell ref="BW41:CN41"/>
    <mergeCell ref="AC37:AH37"/>
    <mergeCell ref="AI37:BB37"/>
    <mergeCell ref="BC37:BV37"/>
    <mergeCell ref="AI39:BB39"/>
    <mergeCell ref="BC39:BV39"/>
    <mergeCell ref="AC38:AH38"/>
    <mergeCell ref="AI38:BB38"/>
    <mergeCell ref="BC38:BV38"/>
    <mergeCell ref="CO34:DF34"/>
    <mergeCell ref="BW35:CN35"/>
    <mergeCell ref="CO35:DF35"/>
    <mergeCell ref="BC35:BV35"/>
    <mergeCell ref="BW37:CN37"/>
    <mergeCell ref="CO37:DF37"/>
    <mergeCell ref="CO36:DF36"/>
    <mergeCell ref="AC34:AH34"/>
    <mergeCell ref="AI34:BB34"/>
    <mergeCell ref="BC34:BV34"/>
    <mergeCell ref="BW36:CN36"/>
    <mergeCell ref="BW34:CN34"/>
    <mergeCell ref="AC35:AH35"/>
    <mergeCell ref="AI35:BB35"/>
    <mergeCell ref="AC36:AH36"/>
    <mergeCell ref="AC33:AH33"/>
    <mergeCell ref="AI33:BB33"/>
    <mergeCell ref="BC33:BV33"/>
    <mergeCell ref="AI36:BB36"/>
    <mergeCell ref="BC36:BV36"/>
    <mergeCell ref="CO30:DF30"/>
    <mergeCell ref="BW31:CN31"/>
    <mergeCell ref="CO31:DF31"/>
    <mergeCell ref="BC31:BV31"/>
    <mergeCell ref="BW33:CN33"/>
    <mergeCell ref="CO33:DF33"/>
    <mergeCell ref="CO32:DF32"/>
    <mergeCell ref="AC30:AH30"/>
    <mergeCell ref="AI30:BB30"/>
    <mergeCell ref="BC30:BV30"/>
    <mergeCell ref="BW32:CN32"/>
    <mergeCell ref="BW30:CN30"/>
    <mergeCell ref="AC31:AH31"/>
    <mergeCell ref="AI31:BB31"/>
    <mergeCell ref="AC32:AH32"/>
    <mergeCell ref="AC29:AH29"/>
    <mergeCell ref="AI29:BB29"/>
    <mergeCell ref="BC29:BV29"/>
    <mergeCell ref="AI32:BB32"/>
    <mergeCell ref="BC32:BV32"/>
    <mergeCell ref="AI28:BB28"/>
    <mergeCell ref="BC28:BV28"/>
    <mergeCell ref="CO26:DF26"/>
    <mergeCell ref="BW27:CN27"/>
    <mergeCell ref="CO27:DF27"/>
    <mergeCell ref="BC27:BV27"/>
    <mergeCell ref="BW29:CN29"/>
    <mergeCell ref="CO29:DF29"/>
    <mergeCell ref="CO28:DF28"/>
    <mergeCell ref="AC26:AH26"/>
    <mergeCell ref="AI26:BB26"/>
    <mergeCell ref="BC26:BV26"/>
    <mergeCell ref="BW28:CN28"/>
    <mergeCell ref="BW26:CN26"/>
    <mergeCell ref="AC27:AH27"/>
    <mergeCell ref="AI27:BB27"/>
    <mergeCell ref="AC28:AH28"/>
    <mergeCell ref="BW25:CN25"/>
    <mergeCell ref="CO25:DF25"/>
    <mergeCell ref="AC24:AH24"/>
    <mergeCell ref="AC25:AH25"/>
    <mergeCell ref="AI25:BB25"/>
    <mergeCell ref="BC25:BV25"/>
    <mergeCell ref="AI24:BB24"/>
    <mergeCell ref="BC24:BV24"/>
    <mergeCell ref="BW24:CN24"/>
    <mergeCell ref="CO24:DF24"/>
    <mergeCell ref="BW22:CN22"/>
    <mergeCell ref="CO22:DF22"/>
    <mergeCell ref="BW23:CN23"/>
    <mergeCell ref="CO23:DF23"/>
    <mergeCell ref="AC23:AH23"/>
    <mergeCell ref="AI23:BB23"/>
    <mergeCell ref="BC23:BV23"/>
    <mergeCell ref="AC22:AH22"/>
    <mergeCell ref="AI22:BB22"/>
    <mergeCell ref="BC22:BV22"/>
    <mergeCell ref="CO18:DF18"/>
    <mergeCell ref="CO19:DF19"/>
    <mergeCell ref="A22:AB22"/>
    <mergeCell ref="CO20:DF20"/>
    <mergeCell ref="AC21:AH21"/>
    <mergeCell ref="AI21:BB21"/>
    <mergeCell ref="BC21:BV21"/>
    <mergeCell ref="BW21:CN21"/>
    <mergeCell ref="CO21:DF21"/>
    <mergeCell ref="AC20:AH20"/>
    <mergeCell ref="A8:AO8"/>
    <mergeCell ref="A11:DF11"/>
    <mergeCell ref="CO8:DF8"/>
    <mergeCell ref="CO9:DF9"/>
    <mergeCell ref="CO10:DF10"/>
    <mergeCell ref="BC18:BV18"/>
    <mergeCell ref="BW18:CN18"/>
    <mergeCell ref="BW20:CN20"/>
    <mergeCell ref="AI20:BB20"/>
    <mergeCell ref="BC20:BV20"/>
    <mergeCell ref="AC19:AH19"/>
    <mergeCell ref="AI19:BB19"/>
    <mergeCell ref="BC19:BV19"/>
    <mergeCell ref="BW19:CN19"/>
    <mergeCell ref="AC18:AH18"/>
    <mergeCell ref="AI18:BB18"/>
    <mergeCell ref="AP8:CA8"/>
    <mergeCell ref="CO4:DF4"/>
    <mergeCell ref="CO5:DF5"/>
    <mergeCell ref="BW16:CN16"/>
    <mergeCell ref="CO16:DF16"/>
    <mergeCell ref="AC17:AH17"/>
    <mergeCell ref="AI17:BB17"/>
    <mergeCell ref="AP5:BM5"/>
    <mergeCell ref="BC17:BV17"/>
    <mergeCell ref="BW17:CN17"/>
    <mergeCell ref="CO17:DF17"/>
    <mergeCell ref="AC16:AH16"/>
    <mergeCell ref="AI16:BB16"/>
    <mergeCell ref="BC16:BV16"/>
    <mergeCell ref="A12:AB12"/>
    <mergeCell ref="A13:AB13"/>
    <mergeCell ref="AC12:AH12"/>
    <mergeCell ref="AC13:AH13"/>
    <mergeCell ref="AC15:AH15"/>
    <mergeCell ref="AI12:BB12"/>
    <mergeCell ref="AI13:BB13"/>
    <mergeCell ref="AI14:BB14"/>
    <mergeCell ref="BC12:BV12"/>
    <mergeCell ref="BW12:CN12"/>
    <mergeCell ref="CO12:DF12"/>
    <mergeCell ref="BC13:BV13"/>
    <mergeCell ref="BW13:CN13"/>
    <mergeCell ref="CO13:DF13"/>
    <mergeCell ref="BC15:BV15"/>
    <mergeCell ref="BW15:CN15"/>
    <mergeCell ref="CO15:DF15"/>
    <mergeCell ref="A14:AB14"/>
    <mergeCell ref="A15:AB15"/>
    <mergeCell ref="AI15:BB15"/>
    <mergeCell ref="BC14:BV14"/>
    <mergeCell ref="BW14:CN14"/>
    <mergeCell ref="CO14:DF14"/>
    <mergeCell ref="AC14:AH14"/>
    <mergeCell ref="A16:AB16"/>
    <mergeCell ref="A17:AB17"/>
    <mergeCell ref="A18:AB18"/>
    <mergeCell ref="A19:AB19"/>
    <mergeCell ref="A20:AB20"/>
    <mergeCell ref="A21:AB21"/>
    <mergeCell ref="A23:AB23"/>
    <mergeCell ref="A24:AB24"/>
    <mergeCell ref="A25:AB25"/>
    <mergeCell ref="A26:AB26"/>
    <mergeCell ref="A27:AB27"/>
    <mergeCell ref="A28:AB28"/>
    <mergeCell ref="A36:AB36"/>
    <mergeCell ref="A29:AB29"/>
    <mergeCell ref="A30:AB30"/>
    <mergeCell ref="A31:AB31"/>
    <mergeCell ref="A32:AB32"/>
    <mergeCell ref="CO3:DF3"/>
    <mergeCell ref="BN5:BQ5"/>
    <mergeCell ref="BR5:BT5"/>
    <mergeCell ref="A53:AB53"/>
    <mergeCell ref="A45:AB45"/>
    <mergeCell ref="A51:AB51"/>
    <mergeCell ref="CO6:DF6"/>
    <mergeCell ref="CO7:DF7"/>
    <mergeCell ref="S7:CA7"/>
    <mergeCell ref="A40:AB40"/>
    <mergeCell ref="T3:CM3"/>
    <mergeCell ref="A41:AB41"/>
    <mergeCell ref="A42:AB42"/>
    <mergeCell ref="A43:AB43"/>
    <mergeCell ref="A37:AB37"/>
    <mergeCell ref="A38:AB38"/>
    <mergeCell ref="A39:AB39"/>
    <mergeCell ref="A33:AB33"/>
    <mergeCell ref="A34:AB34"/>
    <mergeCell ref="A35:AB35"/>
    <mergeCell ref="AI53:BB53"/>
    <mergeCell ref="BC53:BV53"/>
    <mergeCell ref="A59:AB59"/>
    <mergeCell ref="BW53:CN53"/>
    <mergeCell ref="AC56:AH56"/>
    <mergeCell ref="CO53:DF53"/>
    <mergeCell ref="A56:AB56"/>
    <mergeCell ref="A55:AB55"/>
    <mergeCell ref="AI54:BB54"/>
    <mergeCell ref="AI55:BB55"/>
    <mergeCell ref="BW54:CN54"/>
    <mergeCell ref="CO54:DF54"/>
    <mergeCell ref="BW55:CN55"/>
    <mergeCell ref="AC54:AH54"/>
    <mergeCell ref="AC55:AH55"/>
    <mergeCell ref="AC62:AH62"/>
    <mergeCell ref="BC54:BV54"/>
    <mergeCell ref="BC55:BV55"/>
    <mergeCell ref="BC56:BV56"/>
    <mergeCell ref="AI58:BB58"/>
    <mergeCell ref="BC61:BV61"/>
    <mergeCell ref="CO55:DF55"/>
    <mergeCell ref="CO56:DF56"/>
    <mergeCell ref="BC62:BV62"/>
    <mergeCell ref="BW62:CN62"/>
    <mergeCell ref="CO62:DF62"/>
    <mergeCell ref="BW58:CN58"/>
    <mergeCell ref="BW59:CN59"/>
    <mergeCell ref="BW60:CN60"/>
    <mergeCell ref="BW61:CN61"/>
    <mergeCell ref="BW57:CN57"/>
    <mergeCell ref="A66:AB66"/>
    <mergeCell ref="AI66:BB66"/>
    <mergeCell ref="BW66:CN66"/>
    <mergeCell ref="BW56:CN56"/>
    <mergeCell ref="AI56:BB56"/>
    <mergeCell ref="AI62:BB62"/>
    <mergeCell ref="AI59:BB59"/>
    <mergeCell ref="AI60:BB60"/>
    <mergeCell ref="A62:AB62"/>
    <mergeCell ref="A58:AB58"/>
    <mergeCell ref="A71:AB71"/>
    <mergeCell ref="A72:AB72"/>
    <mergeCell ref="A73:AB73"/>
    <mergeCell ref="A74:AB74"/>
    <mergeCell ref="A75:AB75"/>
    <mergeCell ref="A76:AB76"/>
    <mergeCell ref="A77:AB77"/>
    <mergeCell ref="A78:AB78"/>
    <mergeCell ref="A79:AB79"/>
    <mergeCell ref="A80:AB80"/>
    <mergeCell ref="A81:AB81"/>
    <mergeCell ref="A82:AB82"/>
    <mergeCell ref="A83:AB83"/>
    <mergeCell ref="A84:AB84"/>
    <mergeCell ref="A85:AB85"/>
    <mergeCell ref="A86:AB86"/>
    <mergeCell ref="A88:AB88"/>
    <mergeCell ref="A89:AB89"/>
    <mergeCell ref="A90:AB90"/>
    <mergeCell ref="A91:AB91"/>
    <mergeCell ref="A92:AB92"/>
    <mergeCell ref="A93:AB93"/>
    <mergeCell ref="A94:AB94"/>
    <mergeCell ref="A95:AB95"/>
    <mergeCell ref="A96:AB96"/>
    <mergeCell ref="A97:AB97"/>
    <mergeCell ref="A98:AB98"/>
    <mergeCell ref="A99:AB99"/>
    <mergeCell ref="A100:AB100"/>
    <mergeCell ref="A101:AB101"/>
    <mergeCell ref="A102:AB102"/>
    <mergeCell ref="A106:AB106"/>
    <mergeCell ref="A103:AB103"/>
    <mergeCell ref="A104:AB104"/>
    <mergeCell ref="A105:AB105"/>
    <mergeCell ref="A107:AB107"/>
    <mergeCell ref="A108:AB108"/>
    <mergeCell ref="A109:AB109"/>
    <mergeCell ref="A110:AB110"/>
    <mergeCell ref="A111:AB111"/>
    <mergeCell ref="A112:AB112"/>
    <mergeCell ref="A113:AB113"/>
    <mergeCell ref="A114:AB114"/>
    <mergeCell ref="A115:AB115"/>
    <mergeCell ref="A118:AB118"/>
    <mergeCell ref="A119:AB119"/>
    <mergeCell ref="A120:AB120"/>
    <mergeCell ref="A116:AB116"/>
    <mergeCell ref="A117:AB117"/>
    <mergeCell ref="A121:AB121"/>
    <mergeCell ref="A122:AB122"/>
    <mergeCell ref="A123:AB123"/>
    <mergeCell ref="A124:AB124"/>
    <mergeCell ref="A125:AB125"/>
    <mergeCell ref="A126:AB126"/>
    <mergeCell ref="A130:AB130"/>
    <mergeCell ref="A131:AB131"/>
    <mergeCell ref="A127:AB127"/>
    <mergeCell ref="A132:AB132"/>
    <mergeCell ref="A133:AB133"/>
    <mergeCell ref="A134:AB134"/>
    <mergeCell ref="A135:AB135"/>
    <mergeCell ref="A142:AB142"/>
    <mergeCell ref="A143:AB143"/>
    <mergeCell ref="A136:AB136"/>
    <mergeCell ref="A137:AB137"/>
    <mergeCell ref="A138:AB138"/>
    <mergeCell ref="A139:AB139"/>
    <mergeCell ref="A140:AB140"/>
    <mergeCell ref="A141:AB141"/>
    <mergeCell ref="A144:AB144"/>
    <mergeCell ref="A145:AB145"/>
    <mergeCell ref="A146:AB146"/>
    <mergeCell ref="A147:AB147"/>
    <mergeCell ref="A148:AB148"/>
    <mergeCell ref="A149:AB149"/>
    <mergeCell ref="A150:AB150"/>
    <mergeCell ref="A151:AB151"/>
    <mergeCell ref="A154:AB154"/>
    <mergeCell ref="A155:AB155"/>
    <mergeCell ref="A156:AB156"/>
    <mergeCell ref="A157:AB157"/>
    <mergeCell ref="A158:AB158"/>
    <mergeCell ref="A159:AB159"/>
    <mergeCell ref="A160:AB160"/>
    <mergeCell ref="A161:AB161"/>
    <mergeCell ref="A162:AB162"/>
    <mergeCell ref="A163:AB163"/>
    <mergeCell ref="A164:AB164"/>
    <mergeCell ref="A165:AB165"/>
    <mergeCell ref="A166:AB166"/>
    <mergeCell ref="A167:AB167"/>
    <mergeCell ref="A168:AB168"/>
    <mergeCell ref="A169:AB169"/>
    <mergeCell ref="A170:AB170"/>
    <mergeCell ref="A171:AB171"/>
    <mergeCell ref="A172:AB172"/>
    <mergeCell ref="AC66:AH66"/>
    <mergeCell ref="AC71:AH71"/>
    <mergeCell ref="AC72:AH72"/>
    <mergeCell ref="AC73:AH73"/>
    <mergeCell ref="AC74:AH74"/>
    <mergeCell ref="AC75:AH75"/>
    <mergeCell ref="AC76:AH76"/>
    <mergeCell ref="AC77:AH77"/>
    <mergeCell ref="AC78:AH78"/>
    <mergeCell ref="AC79:AH79"/>
    <mergeCell ref="AC80:AH80"/>
    <mergeCell ref="AC81:AH81"/>
    <mergeCell ref="AC82:AH82"/>
    <mergeCell ref="AC83:AH83"/>
    <mergeCell ref="AC84:AH84"/>
    <mergeCell ref="AC85:AH85"/>
    <mergeCell ref="AC86:AH86"/>
    <mergeCell ref="AC88:AH88"/>
    <mergeCell ref="AC89:AH89"/>
    <mergeCell ref="AC90:AH90"/>
    <mergeCell ref="AC91:AH91"/>
    <mergeCell ref="AC92:AH92"/>
    <mergeCell ref="AC93:AH93"/>
    <mergeCell ref="AC94:AH94"/>
    <mergeCell ref="AC95:AH95"/>
    <mergeCell ref="AC96:AH96"/>
    <mergeCell ref="AC97:AH97"/>
    <mergeCell ref="AC98:AH98"/>
    <mergeCell ref="AC99:AH99"/>
    <mergeCell ref="AC100:AH100"/>
    <mergeCell ref="AC101:AH101"/>
    <mergeCell ref="AC102:AH102"/>
    <mergeCell ref="AC106:AH106"/>
    <mergeCell ref="AC107:AH107"/>
    <mergeCell ref="AC108:AH108"/>
    <mergeCell ref="AC103:AH103"/>
    <mergeCell ref="AC104:AH104"/>
    <mergeCell ref="AC105:AH105"/>
    <mergeCell ref="AC109:AH109"/>
    <mergeCell ref="AC110:AH110"/>
    <mergeCell ref="AC111:AH111"/>
    <mergeCell ref="AC112:AH112"/>
    <mergeCell ref="AC113:AH113"/>
    <mergeCell ref="AC114:AH114"/>
    <mergeCell ref="AC115:AH115"/>
    <mergeCell ref="AC118:AH118"/>
    <mergeCell ref="AC116:AH116"/>
    <mergeCell ref="AC117:AH117"/>
    <mergeCell ref="AC119:AH119"/>
    <mergeCell ref="AC120:AH120"/>
    <mergeCell ref="AC121:AH121"/>
    <mergeCell ref="AC122:AH122"/>
    <mergeCell ref="AC123:AH123"/>
    <mergeCell ref="AC124:AH124"/>
    <mergeCell ref="AC125:AH125"/>
    <mergeCell ref="AC126:AH126"/>
    <mergeCell ref="AC130:AH130"/>
    <mergeCell ref="AC131:AH131"/>
    <mergeCell ref="AC132:AH132"/>
    <mergeCell ref="AC133:AH133"/>
    <mergeCell ref="AC138:AH138"/>
    <mergeCell ref="AC139:AH139"/>
    <mergeCell ref="AC134:AH134"/>
    <mergeCell ref="AC135:AH135"/>
    <mergeCell ref="AC136:AH136"/>
    <mergeCell ref="AC137:AH137"/>
    <mergeCell ref="AC142:AH142"/>
    <mergeCell ref="AC143:AH143"/>
    <mergeCell ref="AC144:AH144"/>
    <mergeCell ref="AC145:AH145"/>
    <mergeCell ref="AC146:AH146"/>
    <mergeCell ref="AC147:AH147"/>
    <mergeCell ref="AC148:AH148"/>
    <mergeCell ref="AC149:AH149"/>
    <mergeCell ref="AC150:AH150"/>
    <mergeCell ref="AC151:AH151"/>
    <mergeCell ref="AC154:AH154"/>
    <mergeCell ref="AC155:AH155"/>
    <mergeCell ref="AC156:AH156"/>
    <mergeCell ref="AC157:AH157"/>
    <mergeCell ref="AC158:AH158"/>
    <mergeCell ref="AC159:AH159"/>
    <mergeCell ref="AC160:AH160"/>
    <mergeCell ref="AC161:AH161"/>
    <mergeCell ref="AC162:AH162"/>
    <mergeCell ref="AC163:AH163"/>
    <mergeCell ref="AC164:AH164"/>
    <mergeCell ref="AC165:AH165"/>
    <mergeCell ref="AC166:AH166"/>
    <mergeCell ref="AC167:AH167"/>
    <mergeCell ref="AC168:AH168"/>
    <mergeCell ref="AC169:AH169"/>
    <mergeCell ref="AC170:AH170"/>
    <mergeCell ref="AC171:AH171"/>
    <mergeCell ref="AI71:BB71"/>
    <mergeCell ref="AI72:BB72"/>
    <mergeCell ref="AI73:BB73"/>
    <mergeCell ref="AI74:BB74"/>
    <mergeCell ref="AI75:BB75"/>
    <mergeCell ref="AI76:BB76"/>
    <mergeCell ref="AI77:BB77"/>
    <mergeCell ref="AI78:BB78"/>
    <mergeCell ref="AI79:BB79"/>
    <mergeCell ref="AI80:BB80"/>
    <mergeCell ref="AI81:BB81"/>
    <mergeCell ref="AI82:BB82"/>
    <mergeCell ref="AI83:BB83"/>
    <mergeCell ref="AI84:BB84"/>
    <mergeCell ref="AI85:BB85"/>
    <mergeCell ref="AI86:BB86"/>
    <mergeCell ref="AI88:BB88"/>
    <mergeCell ref="AI89:BB89"/>
    <mergeCell ref="AI90:BB90"/>
    <mergeCell ref="AI91:BB91"/>
    <mergeCell ref="AI92:BB92"/>
    <mergeCell ref="AI93:BB93"/>
    <mergeCell ref="AI94:BB94"/>
    <mergeCell ref="AI95:BB95"/>
    <mergeCell ref="AI96:BB96"/>
    <mergeCell ref="AI97:BB97"/>
    <mergeCell ref="AI98:BB98"/>
    <mergeCell ref="AI99:BB99"/>
    <mergeCell ref="AI100:BB100"/>
    <mergeCell ref="AI101:BB101"/>
    <mergeCell ref="AI102:BB102"/>
    <mergeCell ref="AI106:BB106"/>
    <mergeCell ref="AI103:BB103"/>
    <mergeCell ref="AI104:BB104"/>
    <mergeCell ref="AI105:BB105"/>
    <mergeCell ref="AI107:BB107"/>
    <mergeCell ref="AI108:BB108"/>
    <mergeCell ref="AI109:BB109"/>
    <mergeCell ref="AI110:BB110"/>
    <mergeCell ref="AI111:BB111"/>
    <mergeCell ref="AI112:BB112"/>
    <mergeCell ref="AI113:BB113"/>
    <mergeCell ref="AI114:BB114"/>
    <mergeCell ref="AI115:BB115"/>
    <mergeCell ref="AI118:BB118"/>
    <mergeCell ref="AI119:BB119"/>
    <mergeCell ref="AI120:BB120"/>
    <mergeCell ref="AI116:BB116"/>
    <mergeCell ref="AI117:BB117"/>
    <mergeCell ref="AI121:BB121"/>
    <mergeCell ref="AI122:BB122"/>
    <mergeCell ref="AI123:BB123"/>
    <mergeCell ref="AI124:BB124"/>
    <mergeCell ref="AI125:BB125"/>
    <mergeCell ref="AI126:BB126"/>
    <mergeCell ref="AI130:BB130"/>
    <mergeCell ref="AI131:BB131"/>
    <mergeCell ref="AI132:BB132"/>
    <mergeCell ref="AI133:BB133"/>
    <mergeCell ref="AI134:BB134"/>
    <mergeCell ref="AI135:BB135"/>
    <mergeCell ref="AI142:BB142"/>
    <mergeCell ref="AI143:BB143"/>
    <mergeCell ref="AI136:BB136"/>
    <mergeCell ref="AI137:BB137"/>
    <mergeCell ref="AI138:BB138"/>
    <mergeCell ref="AI139:BB139"/>
    <mergeCell ref="AI144:BB144"/>
    <mergeCell ref="AI145:BB145"/>
    <mergeCell ref="AI146:BB146"/>
    <mergeCell ref="AI147:BB147"/>
    <mergeCell ref="AI148:BB148"/>
    <mergeCell ref="AI149:BB149"/>
    <mergeCell ref="AI150:BB150"/>
    <mergeCell ref="AI151:BB151"/>
    <mergeCell ref="AI154:BB154"/>
    <mergeCell ref="AI155:BB155"/>
    <mergeCell ref="AI156:BB156"/>
    <mergeCell ref="AI157:BB157"/>
    <mergeCell ref="AI158:BB158"/>
    <mergeCell ref="AI159:BB159"/>
    <mergeCell ref="AI160:BB160"/>
    <mergeCell ref="AI161:BB161"/>
    <mergeCell ref="AI167:BB167"/>
    <mergeCell ref="AI168:BB168"/>
    <mergeCell ref="AI169:BB169"/>
    <mergeCell ref="AI162:BB162"/>
    <mergeCell ref="AI163:BB163"/>
    <mergeCell ref="AI164:BB164"/>
    <mergeCell ref="AI165:BB165"/>
    <mergeCell ref="AI170:BB170"/>
    <mergeCell ref="AI171:BB171"/>
    <mergeCell ref="BC66:BV66"/>
    <mergeCell ref="BC71:BV71"/>
    <mergeCell ref="BC72:BV72"/>
    <mergeCell ref="BC73:BV73"/>
    <mergeCell ref="BC74:BV74"/>
    <mergeCell ref="BC75:BV75"/>
    <mergeCell ref="BC76:BV76"/>
    <mergeCell ref="AI166:BB166"/>
    <mergeCell ref="BC77:BV77"/>
    <mergeCell ref="BC78:BV78"/>
    <mergeCell ref="BC79:BV79"/>
    <mergeCell ref="BC80:BV80"/>
    <mergeCell ref="BC81:BV81"/>
    <mergeCell ref="BC82:BV82"/>
    <mergeCell ref="BC83:BV83"/>
    <mergeCell ref="BC84:BV84"/>
    <mergeCell ref="BC85:BV85"/>
    <mergeCell ref="BC86:BV86"/>
    <mergeCell ref="BC88:BV88"/>
    <mergeCell ref="BC89:BV89"/>
    <mergeCell ref="BC90:BV90"/>
    <mergeCell ref="BC91:BV91"/>
    <mergeCell ref="BC92:BV92"/>
    <mergeCell ref="BC93:BV93"/>
    <mergeCell ref="BC94:BV94"/>
    <mergeCell ref="BC95:BV95"/>
    <mergeCell ref="BC96:BV96"/>
    <mergeCell ref="BC97:BV97"/>
    <mergeCell ref="BC98:BV98"/>
    <mergeCell ref="BC99:BV99"/>
    <mergeCell ref="BC100:BV100"/>
    <mergeCell ref="BC101:BV101"/>
    <mergeCell ref="BC102:BV102"/>
    <mergeCell ref="BC106:BV106"/>
    <mergeCell ref="BC107:BV107"/>
    <mergeCell ref="BC108:BV108"/>
    <mergeCell ref="BC103:BV103"/>
    <mergeCell ref="BC104:BV104"/>
    <mergeCell ref="BC105:BV105"/>
    <mergeCell ref="BC109:BV109"/>
    <mergeCell ref="BC110:BV110"/>
    <mergeCell ref="BC111:BV111"/>
    <mergeCell ref="BC112:BV112"/>
    <mergeCell ref="BC113:BV113"/>
    <mergeCell ref="BC114:BV114"/>
    <mergeCell ref="BC115:BV115"/>
    <mergeCell ref="BC118:BV118"/>
    <mergeCell ref="BC116:BV116"/>
    <mergeCell ref="BC117:BV117"/>
    <mergeCell ref="BC119:BV119"/>
    <mergeCell ref="BC120:BV120"/>
    <mergeCell ref="BC121:BV121"/>
    <mergeCell ref="BC122:BV122"/>
    <mergeCell ref="BC123:BV123"/>
    <mergeCell ref="BC124:BV124"/>
    <mergeCell ref="BC125:BV125"/>
    <mergeCell ref="BC126:BV126"/>
    <mergeCell ref="BC136:BV136"/>
    <mergeCell ref="BC137:BV137"/>
    <mergeCell ref="BC130:BV130"/>
    <mergeCell ref="BC131:BV131"/>
    <mergeCell ref="BC132:BV132"/>
    <mergeCell ref="BC133:BV133"/>
    <mergeCell ref="BC142:BV142"/>
    <mergeCell ref="BC143:BV143"/>
    <mergeCell ref="BC144:BV144"/>
    <mergeCell ref="BC145:BV145"/>
    <mergeCell ref="BC146:BV146"/>
    <mergeCell ref="BC147:BV147"/>
    <mergeCell ref="BC148:BV148"/>
    <mergeCell ref="BC149:BV149"/>
    <mergeCell ref="BC150:BV150"/>
    <mergeCell ref="BC151:BV151"/>
    <mergeCell ref="BC154:BV154"/>
    <mergeCell ref="BC155:BV155"/>
    <mergeCell ref="BC156:BV156"/>
    <mergeCell ref="BC157:BV157"/>
    <mergeCell ref="BC158:BV158"/>
    <mergeCell ref="BC159:BV159"/>
    <mergeCell ref="BC160:BV160"/>
    <mergeCell ref="BC161:BV161"/>
    <mergeCell ref="BC162:BV162"/>
    <mergeCell ref="BC163:BV163"/>
    <mergeCell ref="BC164:BV164"/>
    <mergeCell ref="BC165:BV165"/>
    <mergeCell ref="BC166:BV166"/>
    <mergeCell ref="BC167:BV167"/>
    <mergeCell ref="BC168:BV168"/>
    <mergeCell ref="BC169:BV169"/>
    <mergeCell ref="BC170:BV170"/>
    <mergeCell ref="BC171:BV171"/>
    <mergeCell ref="BW71:CN71"/>
    <mergeCell ref="BW72:CN72"/>
    <mergeCell ref="BW73:CN73"/>
    <mergeCell ref="BW74:CN74"/>
    <mergeCell ref="BW75:CN75"/>
    <mergeCell ref="BW76:CN76"/>
    <mergeCell ref="BW77:CN77"/>
    <mergeCell ref="BW78:CN78"/>
    <mergeCell ref="BW79:CN79"/>
    <mergeCell ref="BW80:CN80"/>
    <mergeCell ref="BW81:CN81"/>
    <mergeCell ref="BW82:CN82"/>
    <mergeCell ref="BW83:CN83"/>
    <mergeCell ref="BW84:CN84"/>
    <mergeCell ref="BW85:CN85"/>
    <mergeCell ref="BW86:CN86"/>
    <mergeCell ref="BW88:CN88"/>
    <mergeCell ref="BW89:CN89"/>
    <mergeCell ref="BW90:CN90"/>
    <mergeCell ref="BW91:CN91"/>
    <mergeCell ref="BW92:CN92"/>
    <mergeCell ref="BW93:CN93"/>
    <mergeCell ref="BW94:CN94"/>
    <mergeCell ref="BW95:CN95"/>
    <mergeCell ref="BW96:CN96"/>
    <mergeCell ref="BW97:CN97"/>
    <mergeCell ref="BW98:CN98"/>
    <mergeCell ref="BW99:CN99"/>
    <mergeCell ref="BW100:CN100"/>
    <mergeCell ref="BW101:CN101"/>
    <mergeCell ref="BW102:CN102"/>
    <mergeCell ref="BW106:CN106"/>
    <mergeCell ref="BW103:CN103"/>
    <mergeCell ref="BW104:CN104"/>
    <mergeCell ref="BW105:CN105"/>
    <mergeCell ref="BW107:CN107"/>
    <mergeCell ref="BW108:CN108"/>
    <mergeCell ref="BW109:CN109"/>
    <mergeCell ref="BW110:CN110"/>
    <mergeCell ref="BW111:CN111"/>
    <mergeCell ref="BW112:CN112"/>
    <mergeCell ref="BW113:CN113"/>
    <mergeCell ref="BW114:CN114"/>
    <mergeCell ref="BW115:CN115"/>
    <mergeCell ref="BW118:CN118"/>
    <mergeCell ref="BW119:CN119"/>
    <mergeCell ref="BW120:CN120"/>
    <mergeCell ref="BW116:CN116"/>
    <mergeCell ref="BW117:CN117"/>
    <mergeCell ref="BW121:CN121"/>
    <mergeCell ref="BW122:CN122"/>
    <mergeCell ref="BW123:CN123"/>
    <mergeCell ref="BW124:CN124"/>
    <mergeCell ref="BW125:CN125"/>
    <mergeCell ref="BW126:CN126"/>
    <mergeCell ref="BW130:CN130"/>
    <mergeCell ref="BW131:CN131"/>
    <mergeCell ref="BW129:CN129"/>
    <mergeCell ref="BW132:CN132"/>
    <mergeCell ref="BW133:CN133"/>
    <mergeCell ref="BW134:CN134"/>
    <mergeCell ref="BW135:CN135"/>
    <mergeCell ref="BW142:CN142"/>
    <mergeCell ref="BW143:CN143"/>
    <mergeCell ref="BW136:CN136"/>
    <mergeCell ref="BW137:CN137"/>
    <mergeCell ref="BW138:CN138"/>
    <mergeCell ref="BW139:CN139"/>
    <mergeCell ref="BW144:CN144"/>
    <mergeCell ref="BW145:CN145"/>
    <mergeCell ref="BW146:CN146"/>
    <mergeCell ref="BW147:CN147"/>
    <mergeCell ref="BW148:CN148"/>
    <mergeCell ref="BW149:CN149"/>
    <mergeCell ref="BW150:CN150"/>
    <mergeCell ref="BW151:CN151"/>
    <mergeCell ref="BW154:CN154"/>
    <mergeCell ref="BW155:CN155"/>
    <mergeCell ref="BW156:CN156"/>
    <mergeCell ref="BW157:CN157"/>
    <mergeCell ref="BW158:CN158"/>
    <mergeCell ref="BW159:CN159"/>
    <mergeCell ref="BW160:CN160"/>
    <mergeCell ref="BW161:CN161"/>
    <mergeCell ref="BW167:CN167"/>
    <mergeCell ref="BW168:CN168"/>
    <mergeCell ref="BW169:CN169"/>
    <mergeCell ref="BW162:CN162"/>
    <mergeCell ref="BW163:CN163"/>
    <mergeCell ref="BW164:CN164"/>
    <mergeCell ref="BW165:CN165"/>
    <mergeCell ref="BW170:CN170"/>
    <mergeCell ref="BW171:CN171"/>
    <mergeCell ref="CO66:DF66"/>
    <mergeCell ref="CO71:DF71"/>
    <mergeCell ref="CO72:DF72"/>
    <mergeCell ref="CO73:DF73"/>
    <mergeCell ref="CO74:DF74"/>
    <mergeCell ref="CO75:DF75"/>
    <mergeCell ref="CO76:DF76"/>
    <mergeCell ref="BW166:CN166"/>
    <mergeCell ref="CO77:DF77"/>
    <mergeCell ref="CO78:DF78"/>
    <mergeCell ref="CO79:DF79"/>
    <mergeCell ref="CO80:DF80"/>
    <mergeCell ref="CO81:DF81"/>
    <mergeCell ref="CO82:DF82"/>
    <mergeCell ref="CO83:DF83"/>
    <mergeCell ref="CO84:DF84"/>
    <mergeCell ref="CO85:DF85"/>
    <mergeCell ref="CO86:DF86"/>
    <mergeCell ref="CO88:DF88"/>
    <mergeCell ref="CO89:DF89"/>
    <mergeCell ref="CO90:DF90"/>
    <mergeCell ref="CO91:DF91"/>
    <mergeCell ref="CO92:DF92"/>
    <mergeCell ref="CO93:DF93"/>
    <mergeCell ref="CO94:DF94"/>
    <mergeCell ref="CO95:DF95"/>
    <mergeCell ref="CO96:DF96"/>
    <mergeCell ref="CO97:DF97"/>
    <mergeCell ref="CO98:DF98"/>
    <mergeCell ref="CO99:DF99"/>
    <mergeCell ref="CO100:DF100"/>
    <mergeCell ref="CO101:DF101"/>
    <mergeCell ref="CO102:DF102"/>
    <mergeCell ref="CO106:DF106"/>
    <mergeCell ref="CO107:DF107"/>
    <mergeCell ref="CO108:DF108"/>
    <mergeCell ref="CO103:DF103"/>
    <mergeCell ref="CO104:DF104"/>
    <mergeCell ref="CO105:DF105"/>
    <mergeCell ref="CO109:DF109"/>
    <mergeCell ref="CO110:DF110"/>
    <mergeCell ref="CO111:DF111"/>
    <mergeCell ref="CO112:DF112"/>
    <mergeCell ref="CO113:DF113"/>
    <mergeCell ref="CO114:DF114"/>
    <mergeCell ref="CO115:DF115"/>
    <mergeCell ref="CO118:DF118"/>
    <mergeCell ref="CO116:DF116"/>
    <mergeCell ref="CO117:DF117"/>
    <mergeCell ref="CO119:DF119"/>
    <mergeCell ref="CO120:DF120"/>
    <mergeCell ref="CO121:DF121"/>
    <mergeCell ref="CO122:DF122"/>
    <mergeCell ref="CO123:DF123"/>
    <mergeCell ref="CO124:DF124"/>
    <mergeCell ref="CO125:DF125"/>
    <mergeCell ref="CO126:DF126"/>
    <mergeCell ref="CO130:DF130"/>
    <mergeCell ref="CO131:DF131"/>
    <mergeCell ref="CO132:DF132"/>
    <mergeCell ref="CO133:DF133"/>
    <mergeCell ref="CO138:DF138"/>
    <mergeCell ref="CO139:DF139"/>
    <mergeCell ref="CO134:DF134"/>
    <mergeCell ref="CO135:DF135"/>
    <mergeCell ref="CO136:DF136"/>
    <mergeCell ref="CO137:DF137"/>
    <mergeCell ref="CO142:DF142"/>
    <mergeCell ref="CO143:DF143"/>
    <mergeCell ref="CO144:DF144"/>
    <mergeCell ref="CO145:DF145"/>
    <mergeCell ref="CO146:DF146"/>
    <mergeCell ref="CO147:DF147"/>
    <mergeCell ref="CO148:DF148"/>
    <mergeCell ref="CO149:DF149"/>
    <mergeCell ref="CO150:DF150"/>
    <mergeCell ref="CO151:DF151"/>
    <mergeCell ref="CO154:DF154"/>
    <mergeCell ref="CO155:DF155"/>
    <mergeCell ref="CO156:DF156"/>
    <mergeCell ref="CO157:DF157"/>
    <mergeCell ref="CO158:DF158"/>
    <mergeCell ref="CO159:DF159"/>
    <mergeCell ref="CO160:DF160"/>
    <mergeCell ref="CO161:DF161"/>
    <mergeCell ref="CO162:DF162"/>
    <mergeCell ref="CO163:DF163"/>
    <mergeCell ref="CO164:DF164"/>
    <mergeCell ref="CO165:DF165"/>
    <mergeCell ref="CO166:DF166"/>
    <mergeCell ref="CO167:DF167"/>
    <mergeCell ref="CO168:DF168"/>
    <mergeCell ref="CO169:DF169"/>
    <mergeCell ref="CO170:DF170"/>
    <mergeCell ref="CO171:DF171"/>
    <mergeCell ref="CO140:DF140"/>
    <mergeCell ref="CO141:DF141"/>
    <mergeCell ref="BC140:BV140"/>
    <mergeCell ref="BC141:BV141"/>
    <mergeCell ref="BW140:CN140"/>
    <mergeCell ref="BW141:CN141"/>
    <mergeCell ref="AI44:BB44"/>
    <mergeCell ref="BC44:BV44"/>
    <mergeCell ref="AC140:AH140"/>
    <mergeCell ref="AC141:AH141"/>
    <mergeCell ref="AI140:BB140"/>
    <mergeCell ref="AI141:BB141"/>
    <mergeCell ref="BC138:BV138"/>
    <mergeCell ref="BC139:BV139"/>
    <mergeCell ref="BC134:BV134"/>
    <mergeCell ref="BC135:BV135"/>
    <mergeCell ref="BW44:CN44"/>
    <mergeCell ref="CO44:DF44"/>
    <mergeCell ref="A63:AB63"/>
    <mergeCell ref="A64:AB64"/>
    <mergeCell ref="AI63:BB63"/>
    <mergeCell ref="AI64:BB64"/>
    <mergeCell ref="BW63:CN63"/>
    <mergeCell ref="BW64:CN64"/>
    <mergeCell ref="A44:AB44"/>
    <mergeCell ref="AC44:AH44"/>
    <mergeCell ref="A65:AB65"/>
    <mergeCell ref="AC63:AH63"/>
    <mergeCell ref="AC64:AH64"/>
    <mergeCell ref="AC65:AH65"/>
    <mergeCell ref="AI65:BB65"/>
    <mergeCell ref="BC63:BV63"/>
    <mergeCell ref="BC64:BV64"/>
    <mergeCell ref="BC65:BV65"/>
    <mergeCell ref="BW65:CN65"/>
    <mergeCell ref="CO63:DF63"/>
    <mergeCell ref="CO64:DF64"/>
    <mergeCell ref="CO65:DF65"/>
    <mergeCell ref="BC129:BV129"/>
    <mergeCell ref="BW128:CN128"/>
    <mergeCell ref="AC127:AH127"/>
    <mergeCell ref="AI127:BB127"/>
    <mergeCell ref="BC127:BV127"/>
    <mergeCell ref="BW127:CN127"/>
    <mergeCell ref="CO128:DF128"/>
    <mergeCell ref="CO129:DF129"/>
    <mergeCell ref="CO127:DF127"/>
    <mergeCell ref="A128:AB128"/>
    <mergeCell ref="A129:AB129"/>
    <mergeCell ref="AC128:AH128"/>
    <mergeCell ref="AC129:AH129"/>
    <mergeCell ref="AI128:BB128"/>
    <mergeCell ref="AI129:BB129"/>
    <mergeCell ref="BC128:BV128"/>
  </mergeCells>
  <printOptions/>
  <pageMargins left="0.44" right="0.19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F496"/>
  <sheetViews>
    <sheetView view="pageBreakPreview" zoomScaleSheetLayoutView="100" workbookViewId="0" topLeftCell="A1">
      <selection activeCell="EN10" sqref="EN10"/>
    </sheetView>
  </sheetViews>
  <sheetFormatPr defaultColWidth="9.00390625" defaultRowHeight="12.75"/>
  <cols>
    <col min="1" max="50" width="0.875" style="1" customWidth="1"/>
    <col min="51" max="51" width="6.375" style="1" customWidth="1"/>
    <col min="52" max="16384" width="0.875" style="1" customWidth="1"/>
  </cols>
  <sheetData>
    <row r="1" ht="12">
      <c r="DF1" s="4" t="s">
        <v>24</v>
      </c>
    </row>
    <row r="2" spans="1:110" s="3" customFormat="1" ht="25.5" customHeight="1">
      <c r="A2" s="99" t="s">
        <v>25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</row>
    <row r="3" spans="1:110" ht="33" customHeight="1">
      <c r="A3" s="140" t="s">
        <v>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 t="s">
        <v>1</v>
      </c>
      <c r="AD3" s="141"/>
      <c r="AE3" s="141"/>
      <c r="AF3" s="141"/>
      <c r="AG3" s="141"/>
      <c r="AH3" s="141"/>
      <c r="AI3" s="141" t="s">
        <v>38</v>
      </c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 t="s">
        <v>33</v>
      </c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 t="s">
        <v>2</v>
      </c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 t="s">
        <v>3</v>
      </c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5"/>
    </row>
    <row r="4" spans="1:110" s="16" customFormat="1" ht="12" customHeight="1" thickBot="1">
      <c r="A4" s="142">
        <v>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4">
        <v>2</v>
      </c>
      <c r="AD4" s="144"/>
      <c r="AE4" s="144"/>
      <c r="AF4" s="144"/>
      <c r="AG4" s="144"/>
      <c r="AH4" s="144"/>
      <c r="AI4" s="144">
        <v>3</v>
      </c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>
        <v>4</v>
      </c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>
        <v>5</v>
      </c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>
        <v>6</v>
      </c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6"/>
    </row>
    <row r="5" spans="1:110" ht="15" customHeight="1">
      <c r="A5" s="158" t="s">
        <v>26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9"/>
      <c r="AC5" s="147" t="s">
        <v>14</v>
      </c>
      <c r="AD5" s="148"/>
      <c r="AE5" s="148"/>
      <c r="AF5" s="148"/>
      <c r="AG5" s="148"/>
      <c r="AH5" s="148"/>
      <c r="AI5" s="125" t="s">
        <v>6</v>
      </c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51">
        <f>AZ7</f>
        <v>232694018.01999998</v>
      </c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>
        <f>BW7</f>
        <v>122332210.01</v>
      </c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>
        <f>AZ5-BW5</f>
        <v>110361808.00999998</v>
      </c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  <c r="DF5" s="151"/>
    </row>
    <row r="6" spans="1:110" ht="15" customHeight="1">
      <c r="A6" s="153" t="s">
        <v>4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4"/>
      <c r="AC6" s="149"/>
      <c r="AD6" s="150"/>
      <c r="AE6" s="150"/>
      <c r="AF6" s="150"/>
      <c r="AG6" s="150"/>
      <c r="AH6" s="150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</row>
    <row r="7" spans="1:110" ht="24" customHeight="1">
      <c r="A7" s="138" t="str">
        <f>'[2]Месячный отчет Расходы в Excel'!I3</f>
        <v> Администрация Сальского городского поселения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25" t="s">
        <v>14</v>
      </c>
      <c r="AD7" s="125"/>
      <c r="AE7" s="125"/>
      <c r="AF7" s="125"/>
      <c r="AG7" s="125"/>
      <c r="AH7" s="125"/>
      <c r="AI7" s="125" t="str">
        <f>'[2]Месячный отчет Расходы в Excel'!G3</f>
        <v>951 0000 0000000 000 000</v>
      </c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15">
        <f>AZ8+AZ96+AZ122+AZ159+AZ295+AZ361+AZ370+AZ400+AZ414</f>
        <v>232694018.01999998</v>
      </c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>
        <f>BW8+BW96+BW122+BW159+BW295+BW361+BW370+BW400+BW414</f>
        <v>122332210.01</v>
      </c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>
        <f>AZ7-BW7</f>
        <v>110361808.00999998</v>
      </c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</row>
    <row r="8" spans="1:110" ht="26.25" customHeight="1">
      <c r="A8" s="136" t="str">
        <f>'[2]Месячный отчет Расходы в Excel'!I4</f>
        <v> Общегосударственные вопросы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7"/>
      <c r="AC8" s="124" t="s">
        <v>14</v>
      </c>
      <c r="AD8" s="125"/>
      <c r="AE8" s="125"/>
      <c r="AF8" s="125"/>
      <c r="AG8" s="125"/>
      <c r="AH8" s="125"/>
      <c r="AI8" s="125" t="str">
        <f>'[2]Месячный отчет Расходы в Excel'!G4</f>
        <v>951 0100 0000000 000 000</v>
      </c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12">
        <f>AZ9+AZ27+AZ54+AZ60</f>
        <v>21683271</v>
      </c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4"/>
      <c r="BW8" s="115">
        <f>BW9+BW27+BW54+BW60</f>
        <v>19157557.57</v>
      </c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>
        <f aca="true" t="shared" si="0" ref="CO8:CO77">AZ8-BW8</f>
        <v>2525713.4299999997</v>
      </c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</row>
    <row r="9" spans="1:110" ht="57.75" customHeight="1">
      <c r="A9" s="136" t="str">
        <f>'[2]Месячный отчет Расходы в Excel'!I5</f>
        <v> Функционирование высшего должностного лица субъекта Российской Федерации и органа местного самоуправления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7"/>
      <c r="AC9" s="124" t="s">
        <v>14</v>
      </c>
      <c r="AD9" s="125"/>
      <c r="AE9" s="125"/>
      <c r="AF9" s="125"/>
      <c r="AG9" s="125"/>
      <c r="AH9" s="125"/>
      <c r="AI9" s="125" t="str">
        <f>'[2]Месячный отчет Расходы в Excel'!G5</f>
        <v>951 0102 0000000 000 000</v>
      </c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12">
        <f>AZ10+AZ18</f>
        <v>1093900</v>
      </c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4"/>
      <c r="BW9" s="115">
        <f>BW10+BW23</f>
        <v>963272.28</v>
      </c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>
        <f t="shared" si="0"/>
        <v>130627.71999999997</v>
      </c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</row>
    <row r="10" spans="1:110" ht="65.25" customHeight="1">
      <c r="A10" s="136" t="str">
        <f>'[2]Месячный отчет Расходы в Excel'!I6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7"/>
      <c r="AC10" s="124" t="s">
        <v>14</v>
      </c>
      <c r="AD10" s="125"/>
      <c r="AE10" s="125"/>
      <c r="AF10" s="125"/>
      <c r="AG10" s="125"/>
      <c r="AH10" s="125"/>
      <c r="AI10" s="125" t="str">
        <f>'[2]Месячный отчет Расходы в Excel'!G6</f>
        <v>951 0102 0020000 000 000</v>
      </c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12">
        <f>AZ11</f>
        <v>1091900</v>
      </c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4"/>
      <c r="BW10" s="115">
        <f>BW11</f>
        <v>963272.28</v>
      </c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>
        <f t="shared" si="0"/>
        <v>128627.71999999997</v>
      </c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</row>
    <row r="11" spans="1:110" ht="25.5" customHeight="1">
      <c r="A11" s="136" t="str">
        <f>'[2]Месячный отчет Расходы в Excel'!I7</f>
        <v> Глава муниципального образования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7"/>
      <c r="AC11" s="124" t="s">
        <v>14</v>
      </c>
      <c r="AD11" s="125"/>
      <c r="AE11" s="125"/>
      <c r="AF11" s="125"/>
      <c r="AG11" s="125"/>
      <c r="AH11" s="125"/>
      <c r="AI11" s="125" t="str">
        <f>'[2]Месячный отчет Расходы в Excel'!G7</f>
        <v>951 0102 0020300 000 000</v>
      </c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12">
        <f>AZ12</f>
        <v>1091900</v>
      </c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4"/>
      <c r="BW11" s="115">
        <f>BW12</f>
        <v>963272.28</v>
      </c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>
        <f t="shared" si="0"/>
        <v>128627.71999999997</v>
      </c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</row>
    <row r="12" spans="1:110" ht="25.5" customHeight="1">
      <c r="A12" s="136" t="str">
        <f>'[2]Месячный отчет Расходы в Excel'!I14</f>
        <v> Выполнение функций органами местного самоуправления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7"/>
      <c r="AC12" s="124" t="s">
        <v>14</v>
      </c>
      <c r="AD12" s="125"/>
      <c r="AE12" s="125"/>
      <c r="AF12" s="125"/>
      <c r="AG12" s="125"/>
      <c r="AH12" s="125"/>
      <c r="AI12" s="125" t="str">
        <f>'[6]Месячный отчет Расходы в Excel'!$B$14</f>
        <v>951 0102 0020300 997 000</v>
      </c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15">
        <f>AZ13</f>
        <v>1091900</v>
      </c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>
        <f>BW13</f>
        <v>963272.28</v>
      </c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>
        <f t="shared" si="0"/>
        <v>128627.71999999997</v>
      </c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</row>
    <row r="13" spans="1:110" ht="15" customHeight="1">
      <c r="A13" s="136" t="str">
        <f>'[2]Месячный отчет Расходы в Excel'!I15</f>
        <v> Расходы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7"/>
      <c r="AC13" s="124" t="s">
        <v>14</v>
      </c>
      <c r="AD13" s="125"/>
      <c r="AE13" s="125"/>
      <c r="AF13" s="125"/>
      <c r="AG13" s="125"/>
      <c r="AH13" s="125"/>
      <c r="AI13" s="125" t="str">
        <f>'[6]Месячный отчет Расходы в Excel'!$B$15</f>
        <v>951 0102 0020300 997 200</v>
      </c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15">
        <f>AZ14</f>
        <v>1091900</v>
      </c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>
        <f>BW14</f>
        <v>963272.28</v>
      </c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>
        <f t="shared" si="0"/>
        <v>128627.71999999997</v>
      </c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</row>
    <row r="14" spans="1:110" ht="21.75" customHeight="1">
      <c r="A14" s="136" t="str">
        <f>'[2]Месячный отчет Расходы в Excel'!I16</f>
        <v> Оплата труда и начисления на выплаты по оплате труда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7"/>
      <c r="AC14" s="124" t="s">
        <v>14</v>
      </c>
      <c r="AD14" s="125"/>
      <c r="AE14" s="125"/>
      <c r="AF14" s="125"/>
      <c r="AG14" s="125"/>
      <c r="AH14" s="125"/>
      <c r="AI14" s="125" t="str">
        <f>'[6]Месячный отчет Расходы в Excel'!B16</f>
        <v>951 0102 0020300 997 210</v>
      </c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15">
        <f>AZ15+AZ16+AZ17</f>
        <v>1091900</v>
      </c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>
        <f>BW15+BW16+BW17</f>
        <v>963272.28</v>
      </c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>
        <f t="shared" si="0"/>
        <v>128627.71999999997</v>
      </c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</row>
    <row r="15" spans="1:110" ht="17.25" customHeight="1">
      <c r="A15" s="136" t="str">
        <f>'[2]Месячный отчет Расходы в Excel'!I17</f>
        <v> Заработная плата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7"/>
      <c r="AC15" s="124" t="s">
        <v>14</v>
      </c>
      <c r="AD15" s="125"/>
      <c r="AE15" s="125"/>
      <c r="AF15" s="125"/>
      <c r="AG15" s="125"/>
      <c r="AH15" s="125"/>
      <c r="AI15" s="125" t="str">
        <f>'[6]Месячный отчет Расходы в Excel'!B17</f>
        <v>951 0102 0020300 997 211</v>
      </c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15">
        <v>898840</v>
      </c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>
        <v>801265.16</v>
      </c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>
        <f t="shared" si="0"/>
        <v>97574.83999999997</v>
      </c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</row>
    <row r="16" spans="1:110" ht="16.5" customHeight="1">
      <c r="A16" s="136" t="str">
        <f>'[2]Месячный отчет Расходы в Excel'!I18</f>
        <v> Прочие выплаты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7"/>
      <c r="AC16" s="124" t="s">
        <v>14</v>
      </c>
      <c r="AD16" s="125"/>
      <c r="AE16" s="125"/>
      <c r="AF16" s="125"/>
      <c r="AG16" s="125"/>
      <c r="AH16" s="125"/>
      <c r="AI16" s="125" t="str">
        <f>'[6]Месячный отчет Расходы в Excel'!B18</f>
        <v>951 0102 0020300 997 212</v>
      </c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15">
        <v>31666</v>
      </c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>
        <v>3000</v>
      </c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>
        <f t="shared" si="0"/>
        <v>28666</v>
      </c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</row>
    <row r="17" spans="1:110" ht="27" customHeight="1">
      <c r="A17" s="136" t="str">
        <f>'[2]Месячный отчет Расходы в Excel'!I19</f>
        <v> Начисления на выплаты по оплате труда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7"/>
      <c r="AC17" s="124" t="s">
        <v>14</v>
      </c>
      <c r="AD17" s="125"/>
      <c r="AE17" s="125"/>
      <c r="AF17" s="125"/>
      <c r="AG17" s="125"/>
      <c r="AH17" s="125"/>
      <c r="AI17" s="125" t="str">
        <f>'[6]Месячный отчет Расходы в Excel'!B19</f>
        <v>951 0102 0020300 997 213</v>
      </c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15">
        <v>161394</v>
      </c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>
        <v>159007.12</v>
      </c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>
        <f t="shared" si="0"/>
        <v>2386.8800000000047</v>
      </c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</row>
    <row r="18" spans="1:110" ht="14.25" customHeight="1">
      <c r="A18" s="119" t="str">
        <f>'[2]Месячный отчет Расходы в Excel'!$I$20</f>
        <v> Центральный аппарат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20"/>
      <c r="AC18" s="124" t="s">
        <v>14</v>
      </c>
      <c r="AD18" s="125"/>
      <c r="AE18" s="125"/>
      <c r="AF18" s="125"/>
      <c r="AG18" s="125"/>
      <c r="AH18" s="125"/>
      <c r="AI18" s="116" t="s">
        <v>45</v>
      </c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8"/>
      <c r="AZ18" s="112">
        <f>AZ19</f>
        <v>2000</v>
      </c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4"/>
      <c r="BW18" s="112">
        <f>BW19</f>
        <v>0</v>
      </c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4"/>
      <c r="CO18" s="115">
        <f t="shared" si="0"/>
        <v>2000</v>
      </c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</row>
    <row r="19" spans="1:110" ht="27" customHeight="1">
      <c r="A19" s="119" t="str">
        <f>'[2]Месячный отчет Расходы в Excel'!I29</f>
        <v> Выполнение функций органами местного самоуправления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20"/>
      <c r="AC19" s="124" t="s">
        <v>14</v>
      </c>
      <c r="AD19" s="125"/>
      <c r="AE19" s="125"/>
      <c r="AF19" s="125"/>
      <c r="AG19" s="125"/>
      <c r="AH19" s="125"/>
      <c r="AI19" s="116" t="str">
        <f>'[6]Месячный отчет Расходы в Excel'!B29</f>
        <v>951 0102 0020400 997 000</v>
      </c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8"/>
      <c r="AZ19" s="112">
        <f>AZ20</f>
        <v>2000</v>
      </c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4"/>
      <c r="BW19" s="112">
        <f>BW20</f>
        <v>0</v>
      </c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4"/>
      <c r="CO19" s="115">
        <f t="shared" si="0"/>
        <v>2000</v>
      </c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</row>
    <row r="20" spans="1:110" ht="15" customHeight="1">
      <c r="A20" s="119" t="str">
        <f>'[2]Месячный отчет Расходы в Excel'!I30</f>
        <v> Расходы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20"/>
      <c r="AC20" s="124" t="s">
        <v>14</v>
      </c>
      <c r="AD20" s="125"/>
      <c r="AE20" s="125"/>
      <c r="AF20" s="125"/>
      <c r="AG20" s="125"/>
      <c r="AH20" s="125"/>
      <c r="AI20" s="116" t="str">
        <f>'[6]Месячный отчет Расходы в Excel'!B30</f>
        <v>951 0102 0020400 997 200</v>
      </c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8"/>
      <c r="AZ20" s="112">
        <f>AZ21+AZ23</f>
        <v>2000</v>
      </c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4"/>
      <c r="BW20" s="112">
        <f>BW21+BW23</f>
        <v>0</v>
      </c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4"/>
      <c r="CO20" s="115">
        <f t="shared" si="0"/>
        <v>2000</v>
      </c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</row>
    <row r="21" spans="1:110" ht="22.5" customHeight="1" hidden="1">
      <c r="A21" s="119" t="str">
        <f>'[2]Месячный отчет Расходы в Excel'!I31</f>
        <v> Оплата труда и начисления на выплаты по оплате труда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20"/>
      <c r="AC21" s="124" t="s">
        <v>14</v>
      </c>
      <c r="AD21" s="125"/>
      <c r="AE21" s="125"/>
      <c r="AF21" s="125"/>
      <c r="AG21" s="125"/>
      <c r="AH21" s="125"/>
      <c r="AI21" s="116" t="str">
        <f>'[6]Месячный отчет Расходы в Excel'!B31</f>
        <v>951 0102 0020400 997 210</v>
      </c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8"/>
      <c r="AZ21" s="112">
        <f>AZ22</f>
        <v>0</v>
      </c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4"/>
      <c r="BW21" s="112">
        <f>BW22</f>
        <v>0</v>
      </c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4"/>
      <c r="CO21" s="115">
        <f t="shared" si="0"/>
        <v>0</v>
      </c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</row>
    <row r="22" spans="1:110" ht="15" customHeight="1" hidden="1">
      <c r="A22" s="119" t="str">
        <f>'[2]Месячный отчет Расходы в Excel'!I32</f>
        <v> Прочие выплаты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20"/>
      <c r="AC22" s="124" t="s">
        <v>14</v>
      </c>
      <c r="AD22" s="125"/>
      <c r="AE22" s="125"/>
      <c r="AF22" s="125"/>
      <c r="AG22" s="125"/>
      <c r="AH22" s="125"/>
      <c r="AI22" s="116" t="str">
        <f>'[6]Месячный отчет Расходы в Excel'!B32</f>
        <v>951 0102 0020400 997 212</v>
      </c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8"/>
      <c r="AZ22" s="112">
        <v>0</v>
      </c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4"/>
      <c r="BW22" s="112">
        <v>0</v>
      </c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4"/>
      <c r="CO22" s="115">
        <f t="shared" si="0"/>
        <v>0</v>
      </c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</row>
    <row r="23" spans="1:110" ht="14.25" customHeight="1">
      <c r="A23" s="119" t="str">
        <f>'[2]Месячный отчет Расходы в Excel'!I33</f>
        <v> Оплата работ, услуг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20"/>
      <c r="AC23" s="124" t="s">
        <v>14</v>
      </c>
      <c r="AD23" s="125"/>
      <c r="AE23" s="125"/>
      <c r="AF23" s="125"/>
      <c r="AG23" s="125"/>
      <c r="AH23" s="125"/>
      <c r="AI23" s="116" t="str">
        <f>'[6]Месячный отчет Расходы в Excel'!B33</f>
        <v>951 0102 0020400 997 220</v>
      </c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8"/>
      <c r="AZ23" s="112">
        <f>AZ24+AZ25+AZ26</f>
        <v>2000</v>
      </c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4"/>
      <c r="BW23" s="112">
        <f>BW24+BW25+BW26</f>
        <v>0</v>
      </c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4"/>
      <c r="CO23" s="115">
        <f t="shared" si="0"/>
        <v>2000</v>
      </c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</row>
    <row r="24" spans="1:110" ht="14.25" customHeight="1" hidden="1">
      <c r="A24" s="119" t="str">
        <f>'[2]Месячный отчет Расходы в Excel'!I34</f>
        <v> Услуги связи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20"/>
      <c r="AC24" s="124" t="s">
        <v>14</v>
      </c>
      <c r="AD24" s="125"/>
      <c r="AE24" s="125"/>
      <c r="AF24" s="125"/>
      <c r="AG24" s="125"/>
      <c r="AH24" s="125"/>
      <c r="AI24" s="116" t="str">
        <f>'[6]Месячный отчет Расходы в Excel'!B34</f>
        <v>951 0102 0020400 997 221</v>
      </c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8"/>
      <c r="AZ24" s="112">
        <v>0</v>
      </c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4"/>
      <c r="BW24" s="112">
        <v>0</v>
      </c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4"/>
      <c r="CO24" s="115">
        <f t="shared" si="0"/>
        <v>0</v>
      </c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</row>
    <row r="25" spans="1:110" ht="15.75" customHeight="1" hidden="1">
      <c r="A25" s="119" t="str">
        <f>'[2]Месячный отчет Расходы в Excel'!I35</f>
        <v> Транспортные услуги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20"/>
      <c r="AC25" s="124" t="s">
        <v>14</v>
      </c>
      <c r="AD25" s="125"/>
      <c r="AE25" s="125"/>
      <c r="AF25" s="125"/>
      <c r="AG25" s="125"/>
      <c r="AH25" s="125"/>
      <c r="AI25" s="116" t="str">
        <f>'[6]Месячный отчет Расходы в Excel'!B35</f>
        <v>951 0102 0020400 997 222</v>
      </c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8"/>
      <c r="AZ25" s="112">
        <v>0</v>
      </c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4"/>
      <c r="BW25" s="112">
        <f>'[6]Месячный отчет Расходы в Excel'!E35</f>
        <v>0</v>
      </c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4"/>
      <c r="CO25" s="115">
        <f t="shared" si="0"/>
        <v>0</v>
      </c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</row>
    <row r="26" spans="1:110" ht="15" customHeight="1">
      <c r="A26" s="119" t="str">
        <f>'[2]Месячный отчет Расходы в Excel'!I36</f>
        <v> Прочие работы, услуги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20"/>
      <c r="AC26" s="124" t="s">
        <v>14</v>
      </c>
      <c r="AD26" s="125"/>
      <c r="AE26" s="125"/>
      <c r="AF26" s="125"/>
      <c r="AG26" s="125"/>
      <c r="AH26" s="125"/>
      <c r="AI26" s="116" t="str">
        <f>'[6]Месячный отчет Расходы в Excel'!B36</f>
        <v>951 0102 0020400 997 226</v>
      </c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8"/>
      <c r="AZ26" s="112">
        <v>2000</v>
      </c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4"/>
      <c r="BW26" s="112">
        <f>'[6]Месячный отчет Расходы в Excel'!E36</f>
        <v>0</v>
      </c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4"/>
      <c r="CO26" s="115">
        <f t="shared" si="0"/>
        <v>2000</v>
      </c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</row>
    <row r="27" spans="1:110" ht="90.75" customHeight="1">
      <c r="A27" s="119" t="str">
        <f>'[2]Месячный отчет Расходы в Excel'!I37</f>
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20"/>
      <c r="AC27" s="124" t="s">
        <v>14</v>
      </c>
      <c r="AD27" s="125"/>
      <c r="AE27" s="125"/>
      <c r="AF27" s="125"/>
      <c r="AG27" s="125"/>
      <c r="AH27" s="125"/>
      <c r="AI27" s="116" t="str">
        <f>'[2]Месячный отчет Расходы в Excel'!G37</f>
        <v>951 0104 0000000 000 000</v>
      </c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8"/>
      <c r="AZ27" s="112">
        <f>AZ28+AZ48</f>
        <v>16918620</v>
      </c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4"/>
      <c r="BW27" s="112">
        <f>BW28+BW49</f>
        <v>14707154.870000001</v>
      </c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4"/>
      <c r="CO27" s="115">
        <f t="shared" si="0"/>
        <v>2211465.129999999</v>
      </c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</row>
    <row r="28" spans="1:110" ht="69" customHeight="1">
      <c r="A28" s="119" t="str">
        <f>'[2]Месячный отчет Расходы в Excel'!I38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20"/>
      <c r="AC28" s="124" t="s">
        <v>14</v>
      </c>
      <c r="AD28" s="125"/>
      <c r="AE28" s="125"/>
      <c r="AF28" s="125"/>
      <c r="AG28" s="125"/>
      <c r="AH28" s="125"/>
      <c r="AI28" s="116" t="str">
        <f>'[2]Месячный отчет Расходы в Excel'!G38</f>
        <v>951 0104 0020000 000 000</v>
      </c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8"/>
      <c r="AZ28" s="112">
        <f>AZ29</f>
        <v>16918420</v>
      </c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4"/>
      <c r="BW28" s="112">
        <f>BW29</f>
        <v>14706954.870000001</v>
      </c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4"/>
      <c r="CO28" s="115">
        <f t="shared" si="0"/>
        <v>2211465.129999999</v>
      </c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</row>
    <row r="29" spans="1:110" ht="15" customHeight="1">
      <c r="A29" s="119" t="str">
        <f>'[2]Месячный отчет Расходы в Excel'!I39</f>
        <v> Центральный аппарат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20"/>
      <c r="AC29" s="124" t="s">
        <v>14</v>
      </c>
      <c r="AD29" s="125"/>
      <c r="AE29" s="125"/>
      <c r="AF29" s="125"/>
      <c r="AG29" s="125"/>
      <c r="AH29" s="125"/>
      <c r="AI29" s="116" t="str">
        <f>'[2]Месячный отчет Расходы в Excel'!G39</f>
        <v>951 0104 0020400 000 000</v>
      </c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8"/>
      <c r="AZ29" s="112">
        <f>AZ30</f>
        <v>16918420</v>
      </c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4"/>
      <c r="BW29" s="112">
        <f>BW30</f>
        <v>14706954.870000001</v>
      </c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4"/>
      <c r="CO29" s="115">
        <f t="shared" si="0"/>
        <v>2211465.129999999</v>
      </c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</row>
    <row r="30" spans="1:110" ht="27" customHeight="1">
      <c r="A30" s="119" t="str">
        <f>'[2]Месячный отчет Расходы в Excel'!I56</f>
        <v> Выполнение функций органами местного самоуправления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20"/>
      <c r="AC30" s="124" t="s">
        <v>14</v>
      </c>
      <c r="AD30" s="125"/>
      <c r="AE30" s="125"/>
      <c r="AF30" s="125"/>
      <c r="AG30" s="125"/>
      <c r="AH30" s="125"/>
      <c r="AI30" s="116" t="str">
        <f>'[6]Месячный отчет Расходы в Excel'!B55</f>
        <v>951 0104 0020400 997 000</v>
      </c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8"/>
      <c r="AZ30" s="112">
        <f>AZ31+AZ45</f>
        <v>16918420</v>
      </c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4"/>
      <c r="BW30" s="112">
        <f>BW31+BW45</f>
        <v>14706954.870000001</v>
      </c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4"/>
      <c r="CO30" s="115">
        <f t="shared" si="0"/>
        <v>2211465.129999999</v>
      </c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</row>
    <row r="31" spans="1:110" ht="15.75" customHeight="1">
      <c r="A31" s="119" t="str">
        <f>'[2]Месячный отчет Расходы в Excel'!I57</f>
        <v> Расходы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20"/>
      <c r="AC31" s="124" t="s">
        <v>14</v>
      </c>
      <c r="AD31" s="125"/>
      <c r="AE31" s="125"/>
      <c r="AF31" s="125"/>
      <c r="AG31" s="125"/>
      <c r="AH31" s="125"/>
      <c r="AI31" s="116" t="str">
        <f>'[6]Месячный отчет Расходы в Excel'!B56</f>
        <v>951 0104 0020400 997 200</v>
      </c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8"/>
      <c r="AZ31" s="112">
        <f>AZ32+AZ36+AZ44+AZ42</f>
        <v>15721015</v>
      </c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4"/>
      <c r="BW31" s="112">
        <f>BW32+BW36+BW44+BW42</f>
        <v>13672072.65</v>
      </c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4"/>
      <c r="CO31" s="115">
        <f t="shared" si="0"/>
        <v>2048942.3499999996</v>
      </c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</row>
    <row r="32" spans="1:110" ht="22.5" customHeight="1">
      <c r="A32" s="119" t="str">
        <f>'[2]Месячный отчет Расходы в Excel'!I58</f>
        <v> Оплата труда и начисления на выплаты по оплате труда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20"/>
      <c r="AC32" s="124" t="s">
        <v>14</v>
      </c>
      <c r="AD32" s="125"/>
      <c r="AE32" s="125"/>
      <c r="AF32" s="125"/>
      <c r="AG32" s="125"/>
      <c r="AH32" s="125"/>
      <c r="AI32" s="116" t="str">
        <f>'[6]Месячный отчет Расходы в Excel'!B57</f>
        <v>951 0104 0020400 997 210</v>
      </c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8"/>
      <c r="AZ32" s="112">
        <f>AZ33+AZ34+AZ35</f>
        <v>12580777</v>
      </c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4"/>
      <c r="BW32" s="112">
        <f>BW33+BW34+BW35</f>
        <v>11201255.860000001</v>
      </c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4"/>
      <c r="CO32" s="115">
        <f t="shared" si="0"/>
        <v>1379521.1399999987</v>
      </c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</row>
    <row r="33" spans="1:110" ht="15.75" customHeight="1">
      <c r="A33" s="119" t="str">
        <f>'[2]Месячный отчет Расходы в Excel'!I59</f>
        <v> Заработная плата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20"/>
      <c r="AC33" s="124" t="s">
        <v>14</v>
      </c>
      <c r="AD33" s="125"/>
      <c r="AE33" s="125"/>
      <c r="AF33" s="125"/>
      <c r="AG33" s="125"/>
      <c r="AH33" s="125"/>
      <c r="AI33" s="116" t="str">
        <f>'[6]Месячный отчет Расходы в Excel'!B58</f>
        <v>951 0104 0020400 997 211</v>
      </c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8"/>
      <c r="AZ33" s="112">
        <v>9251686</v>
      </c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4"/>
      <c r="BW33" s="112">
        <v>8190251.54</v>
      </c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4"/>
      <c r="CO33" s="115">
        <f t="shared" si="0"/>
        <v>1061434.46</v>
      </c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</row>
    <row r="34" spans="1:110" ht="16.5" customHeight="1">
      <c r="A34" s="119" t="str">
        <f>'[2]Месячный отчет Расходы в Excel'!I60</f>
        <v> Прочие выплаты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20"/>
      <c r="AC34" s="124" t="s">
        <v>14</v>
      </c>
      <c r="AD34" s="125"/>
      <c r="AE34" s="125"/>
      <c r="AF34" s="125"/>
      <c r="AG34" s="125"/>
      <c r="AH34" s="125"/>
      <c r="AI34" s="116" t="str">
        <f>'[6]Месячный отчет Расходы в Excel'!B59</f>
        <v>951 0104 0020400 997 212</v>
      </c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8"/>
      <c r="AZ34" s="112">
        <v>397466</v>
      </c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4"/>
      <c r="BW34" s="112">
        <v>336055.51</v>
      </c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4"/>
      <c r="CO34" s="115">
        <f t="shared" si="0"/>
        <v>61410.48999999999</v>
      </c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</row>
    <row r="35" spans="1:110" ht="24" customHeight="1">
      <c r="A35" s="119" t="str">
        <f>'[2]Месячный отчет Расходы в Excel'!I61</f>
        <v> Начисления на выплаты по оплате труда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20"/>
      <c r="AC35" s="124" t="s">
        <v>14</v>
      </c>
      <c r="AD35" s="125"/>
      <c r="AE35" s="125"/>
      <c r="AF35" s="125"/>
      <c r="AG35" s="125"/>
      <c r="AH35" s="125"/>
      <c r="AI35" s="116" t="str">
        <f>'[6]Месячный отчет Расходы в Excel'!B60</f>
        <v>951 0104 0020400 997 213</v>
      </c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8"/>
      <c r="AZ35" s="112">
        <v>2931625</v>
      </c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4"/>
      <c r="BW35" s="112">
        <v>2674948.81</v>
      </c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4"/>
      <c r="CO35" s="115">
        <f t="shared" si="0"/>
        <v>256676.18999999994</v>
      </c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</row>
    <row r="36" spans="1:110" ht="18" customHeight="1">
      <c r="A36" s="119" t="str">
        <f>'[2]Месячный отчет Расходы в Excel'!I62</f>
        <v> Оплата работ, услуг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20"/>
      <c r="AC36" s="124" t="s">
        <v>14</v>
      </c>
      <c r="AD36" s="125"/>
      <c r="AE36" s="125"/>
      <c r="AF36" s="125"/>
      <c r="AG36" s="125"/>
      <c r="AH36" s="125"/>
      <c r="AI36" s="116" t="str">
        <f>'[6]Месячный отчет Расходы в Excel'!B61</f>
        <v>951 0104 0020400 997 220</v>
      </c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8"/>
      <c r="AZ36" s="112">
        <f>AZ37+AZ38+AZ39+AZ41+AZ40</f>
        <v>3060765</v>
      </c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4"/>
      <c r="BW36" s="112">
        <f>BW37+BW38+BW39+BW40+BW41</f>
        <v>2403517.91</v>
      </c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4"/>
      <c r="CO36" s="115">
        <f t="shared" si="0"/>
        <v>657247.0899999999</v>
      </c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</row>
    <row r="37" spans="1:110" ht="16.5" customHeight="1">
      <c r="A37" s="119" t="str">
        <f>'[2]Месячный отчет Расходы в Excel'!I63</f>
        <v> Услуги связи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20"/>
      <c r="AC37" s="124" t="s">
        <v>14</v>
      </c>
      <c r="AD37" s="125"/>
      <c r="AE37" s="125"/>
      <c r="AF37" s="125"/>
      <c r="AG37" s="125"/>
      <c r="AH37" s="125"/>
      <c r="AI37" s="116" t="str">
        <f>'[6]Месячный отчет Расходы в Excel'!B62</f>
        <v>951 0104 0020400 997 221</v>
      </c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8"/>
      <c r="AZ37" s="112">
        <v>606281</v>
      </c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4"/>
      <c r="BW37" s="112">
        <v>451841.33</v>
      </c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4"/>
      <c r="CO37" s="115">
        <f t="shared" si="0"/>
        <v>154439.66999999998</v>
      </c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</row>
    <row r="38" spans="1:110" ht="14.25" customHeight="1">
      <c r="A38" s="119" t="str">
        <f>'[2]Месячный отчет Расходы в Excel'!I64</f>
        <v> Транспортные услуги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20"/>
      <c r="AC38" s="124" t="s">
        <v>14</v>
      </c>
      <c r="AD38" s="125"/>
      <c r="AE38" s="125"/>
      <c r="AF38" s="125"/>
      <c r="AG38" s="125"/>
      <c r="AH38" s="125"/>
      <c r="AI38" s="116" t="str">
        <f>'[6]Месячный отчет Расходы в Excel'!B63</f>
        <v>951 0104 0020400 997 222</v>
      </c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8"/>
      <c r="AZ38" s="112">
        <v>18600</v>
      </c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4"/>
      <c r="BW38" s="112">
        <v>16874.2</v>
      </c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4"/>
      <c r="CO38" s="115">
        <f t="shared" si="0"/>
        <v>1725.7999999999993</v>
      </c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</row>
    <row r="39" spans="1:110" ht="14.25" customHeight="1">
      <c r="A39" s="119" t="str">
        <f>'[2]Месячный отчет Расходы в Excel'!I65</f>
        <v> Коммунальные услуги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20"/>
      <c r="AC39" s="124" t="s">
        <v>14</v>
      </c>
      <c r="AD39" s="125"/>
      <c r="AE39" s="125"/>
      <c r="AF39" s="125"/>
      <c r="AG39" s="125"/>
      <c r="AH39" s="125"/>
      <c r="AI39" s="116" t="str">
        <f>'[6]Месячный отчет Расходы в Excel'!B64</f>
        <v>951 0104 0020400 997 223</v>
      </c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8"/>
      <c r="AZ39" s="112">
        <v>376305</v>
      </c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4"/>
      <c r="BW39" s="112">
        <v>319443.15</v>
      </c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4"/>
      <c r="CO39" s="115">
        <f t="shared" si="0"/>
        <v>56861.84999999998</v>
      </c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</row>
    <row r="40" spans="1:110" ht="27" customHeight="1">
      <c r="A40" s="119" t="str">
        <f>'[2]Месячный отчет Расходы в Excel'!I66</f>
        <v> Работы, услуги по содержанию имущества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20"/>
      <c r="AC40" s="124" t="s">
        <v>14</v>
      </c>
      <c r="AD40" s="125"/>
      <c r="AE40" s="125"/>
      <c r="AF40" s="125"/>
      <c r="AG40" s="125"/>
      <c r="AH40" s="125"/>
      <c r="AI40" s="116" t="str">
        <f>'[6]Месячный отчет Расходы в Excel'!B65</f>
        <v>951 0104 0020400 997 225</v>
      </c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8"/>
      <c r="AZ40" s="112">
        <v>313543</v>
      </c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4"/>
      <c r="BW40" s="112">
        <v>121828.21</v>
      </c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4"/>
      <c r="CO40" s="115">
        <f t="shared" si="0"/>
        <v>191714.78999999998</v>
      </c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</row>
    <row r="41" spans="1:110" ht="15.75" customHeight="1">
      <c r="A41" s="119" t="str">
        <f>'[2]Месячный отчет Расходы в Excel'!I67</f>
        <v> Прочие работы, услуги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20"/>
      <c r="AC41" s="124" t="s">
        <v>14</v>
      </c>
      <c r="AD41" s="125"/>
      <c r="AE41" s="125"/>
      <c r="AF41" s="125"/>
      <c r="AG41" s="125"/>
      <c r="AH41" s="125"/>
      <c r="AI41" s="116" t="str">
        <f>'[6]Месячный отчет Расходы в Excel'!$B$66</f>
        <v>951 0104 0020400 997 226</v>
      </c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8"/>
      <c r="AZ41" s="112">
        <v>1746036</v>
      </c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4"/>
      <c r="BW41" s="112">
        <v>1493531.02</v>
      </c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4"/>
      <c r="CO41" s="115">
        <f t="shared" si="0"/>
        <v>252504.97999999998</v>
      </c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</row>
    <row r="42" spans="1:110" ht="18.75" customHeight="1">
      <c r="A42" s="119" t="str">
        <f>'[6]Месячный отчет Расходы в Excel'!A67</f>
        <v> Социальное обеспечение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20"/>
      <c r="AC42" s="121" t="s">
        <v>14</v>
      </c>
      <c r="AD42" s="117"/>
      <c r="AE42" s="117"/>
      <c r="AF42" s="117"/>
      <c r="AG42" s="117"/>
      <c r="AH42" s="118"/>
      <c r="AI42" s="116" t="str">
        <f>'[6]Месячный отчет Расходы в Excel'!B67</f>
        <v>951 0104 0020400 997 260</v>
      </c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8"/>
      <c r="AZ42" s="112">
        <f>AZ43</f>
        <v>20073</v>
      </c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4"/>
      <c r="BW42" s="112">
        <f>BW43</f>
        <v>19754.44</v>
      </c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4"/>
      <c r="CO42" s="115">
        <f>AZ42-BW42</f>
        <v>318.5600000000013</v>
      </c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</row>
    <row r="43" spans="1:110" ht="24.75" customHeight="1">
      <c r="A43" s="119" t="str">
        <f>'[6]Месячный отчет Расходы в Excel'!A68</f>
        <v> Пособия по социальной помощи населению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20"/>
      <c r="AC43" s="121" t="s">
        <v>14</v>
      </c>
      <c r="AD43" s="117"/>
      <c r="AE43" s="117"/>
      <c r="AF43" s="117"/>
      <c r="AG43" s="117"/>
      <c r="AH43" s="118"/>
      <c r="AI43" s="116" t="str">
        <f>'[6]Месячный отчет Расходы в Excel'!B68</f>
        <v>951 0104 0020400 997 262</v>
      </c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8"/>
      <c r="AZ43" s="112">
        <v>20073</v>
      </c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4"/>
      <c r="BW43" s="112">
        <v>19754.44</v>
      </c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4"/>
      <c r="CO43" s="115">
        <f>AZ43-BW43</f>
        <v>318.5600000000013</v>
      </c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</row>
    <row r="44" spans="1:110" ht="15.75" customHeight="1">
      <c r="A44" s="119" t="str">
        <f>'[2]Месячный отчет Расходы в Excel'!I68</f>
        <v> Прочие расходы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20"/>
      <c r="AC44" s="124" t="s">
        <v>14</v>
      </c>
      <c r="AD44" s="125"/>
      <c r="AE44" s="125"/>
      <c r="AF44" s="125"/>
      <c r="AG44" s="125"/>
      <c r="AH44" s="125"/>
      <c r="AI44" s="116" t="str">
        <f>'[6]Месячный отчет Расходы в Excel'!$B$69</f>
        <v>951 0104 0020400 997 290</v>
      </c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8"/>
      <c r="AZ44" s="112">
        <v>59400</v>
      </c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4"/>
      <c r="BW44" s="112">
        <v>47544.44</v>
      </c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4"/>
      <c r="CO44" s="115">
        <f t="shared" si="0"/>
        <v>11855.559999999998</v>
      </c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</row>
    <row r="45" spans="1:110" ht="21" customHeight="1">
      <c r="A45" s="119" t="str">
        <f>'[2]Месячный отчет Расходы в Excel'!I69</f>
        <v> Поступление нефинансовых активов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20"/>
      <c r="AC45" s="124" t="s">
        <v>14</v>
      </c>
      <c r="AD45" s="125"/>
      <c r="AE45" s="125"/>
      <c r="AF45" s="125"/>
      <c r="AG45" s="125"/>
      <c r="AH45" s="125"/>
      <c r="AI45" s="116" t="str">
        <f>'[6]Месячный отчет Расходы в Excel'!$B$70</f>
        <v>951 0104 0020400 997 300</v>
      </c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8"/>
      <c r="AZ45" s="112">
        <f>AZ46+AZ47</f>
        <v>1197405</v>
      </c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4"/>
      <c r="BW45" s="112">
        <f>BW46+BW47</f>
        <v>1034882.22</v>
      </c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4"/>
      <c r="CO45" s="115">
        <f t="shared" si="0"/>
        <v>162522.78000000003</v>
      </c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</row>
    <row r="46" spans="1:110" ht="24" customHeight="1">
      <c r="A46" s="119" t="str">
        <f>'[6]Месячный отчет Расходы в Excel'!A71</f>
        <v> Увеличение стоимости основных средств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20"/>
      <c r="AC46" s="124" t="s">
        <v>14</v>
      </c>
      <c r="AD46" s="125"/>
      <c r="AE46" s="125"/>
      <c r="AF46" s="125"/>
      <c r="AG46" s="125"/>
      <c r="AH46" s="125"/>
      <c r="AI46" s="116" t="str">
        <f>'[6]Месячный отчет Расходы в Excel'!B71</f>
        <v>951 0104 0020400 997 310</v>
      </c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8"/>
      <c r="AZ46" s="112">
        <v>300213</v>
      </c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4"/>
      <c r="BW46" s="112">
        <v>262865</v>
      </c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4"/>
      <c r="CO46" s="115">
        <f t="shared" si="0"/>
        <v>37348</v>
      </c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5"/>
      <c r="DD46" s="115"/>
      <c r="DE46" s="115"/>
      <c r="DF46" s="115"/>
    </row>
    <row r="47" spans="1:110" ht="22.5" customHeight="1">
      <c r="A47" s="119" t="str">
        <f>'[6]Месячный отчет Расходы в Excel'!A72</f>
        <v> Увеличение стоимости материальных запасов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20"/>
      <c r="AC47" s="124" t="s">
        <v>14</v>
      </c>
      <c r="AD47" s="125"/>
      <c r="AE47" s="125"/>
      <c r="AF47" s="125"/>
      <c r="AG47" s="125"/>
      <c r="AH47" s="125"/>
      <c r="AI47" s="116" t="str">
        <f>'[6]Месячный отчет Расходы в Excel'!B72</f>
        <v>951 0104 0020400 997 340</v>
      </c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8"/>
      <c r="AZ47" s="112">
        <v>897192</v>
      </c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4"/>
      <c r="BW47" s="112">
        <v>772017.22</v>
      </c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4"/>
      <c r="CO47" s="115">
        <f t="shared" si="0"/>
        <v>125174.78000000003</v>
      </c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5"/>
      <c r="DE47" s="115"/>
      <c r="DF47" s="115"/>
    </row>
    <row r="48" spans="1:110" ht="13.5" customHeight="1">
      <c r="A48" s="119" t="str">
        <f>'[2]Месячный отчет Расходы в Excel'!I72</f>
        <v> Межбюджетные трансферты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20"/>
      <c r="AC48" s="124" t="s">
        <v>14</v>
      </c>
      <c r="AD48" s="125"/>
      <c r="AE48" s="125"/>
      <c r="AF48" s="125"/>
      <c r="AG48" s="125"/>
      <c r="AH48" s="125"/>
      <c r="AI48" s="116" t="str">
        <f>'[2]Месячный отчет Расходы в Excel'!G72</f>
        <v>951 0104 5210000 000 000</v>
      </c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8"/>
      <c r="AZ48" s="112">
        <v>200</v>
      </c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4"/>
      <c r="BW48" s="112">
        <v>200</v>
      </c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4"/>
      <c r="CO48" s="115">
        <f t="shared" si="0"/>
        <v>0</v>
      </c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115"/>
      <c r="DF48" s="115"/>
    </row>
    <row r="49" spans="1:110" ht="126" customHeight="1">
      <c r="A49" s="119" t="str">
        <f>'[2]Месячный отчет Расходы в Excel'!I73</f>
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20"/>
      <c r="AC49" s="124" t="s">
        <v>14</v>
      </c>
      <c r="AD49" s="125"/>
      <c r="AE49" s="125"/>
      <c r="AF49" s="125"/>
      <c r="AG49" s="125"/>
      <c r="AH49" s="125"/>
      <c r="AI49" s="116" t="str">
        <f>'[2]Месячный отчет Расходы в Excel'!G73</f>
        <v>951 0104 5210200 000 000</v>
      </c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8"/>
      <c r="AZ49" s="112">
        <v>200</v>
      </c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4"/>
      <c r="BW49" s="112">
        <v>200</v>
      </c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4"/>
      <c r="CO49" s="115">
        <f t="shared" si="0"/>
        <v>0</v>
      </c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5"/>
      <c r="DE49" s="115"/>
      <c r="DF49" s="115"/>
    </row>
    <row r="50" spans="1:110" ht="76.5" customHeight="1">
      <c r="A50" s="119" t="str">
        <f>'[2]Месячный отчет Расходы в Excel'!I74</f>
        <v> Субвенции на осуществление полномочий по определению перечня должностных лиц, уполномоченных составлять протоколы об административных нарушениях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20"/>
      <c r="AC50" s="124" t="s">
        <v>14</v>
      </c>
      <c r="AD50" s="125"/>
      <c r="AE50" s="125"/>
      <c r="AF50" s="125"/>
      <c r="AG50" s="125"/>
      <c r="AH50" s="125"/>
      <c r="AI50" s="116" t="str">
        <f>'[2]Месячный отчет Расходы в Excel'!G74</f>
        <v>951 0104 5210215 000 000</v>
      </c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8"/>
      <c r="AZ50" s="112">
        <v>200</v>
      </c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4"/>
      <c r="BW50" s="112">
        <v>200</v>
      </c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4"/>
      <c r="CO50" s="115">
        <f t="shared" si="0"/>
        <v>0</v>
      </c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5"/>
      <c r="DE50" s="115"/>
      <c r="DF50" s="115"/>
    </row>
    <row r="51" spans="1:110" ht="29.25" customHeight="1">
      <c r="A51" s="119" t="str">
        <f>'[6]Месячный отчет Расходы в Excel'!$A$80</f>
        <v> Выполнение функций органами местного самоуправления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20"/>
      <c r="AC51" s="124" t="s">
        <v>14</v>
      </c>
      <c r="AD51" s="125"/>
      <c r="AE51" s="125"/>
      <c r="AF51" s="125"/>
      <c r="AG51" s="125"/>
      <c r="AH51" s="125"/>
      <c r="AI51" s="116" t="str">
        <f>'[6]Месячный отчет Расходы в Excel'!$B$80</f>
        <v>951 0104 5210215 997 000</v>
      </c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8"/>
      <c r="AZ51" s="112">
        <v>200</v>
      </c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4"/>
      <c r="BW51" s="112">
        <v>200</v>
      </c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4"/>
      <c r="CO51" s="115">
        <f t="shared" si="0"/>
        <v>0</v>
      </c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</row>
    <row r="52" spans="1:110" ht="25.5" customHeight="1">
      <c r="A52" s="119" t="str">
        <f>'[6]Месячный отчет Расходы в Excel'!$A$84</f>
        <v> Поступление нефинансовых активов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20"/>
      <c r="AC52" s="124" t="s">
        <v>14</v>
      </c>
      <c r="AD52" s="125"/>
      <c r="AE52" s="125"/>
      <c r="AF52" s="125"/>
      <c r="AG52" s="125"/>
      <c r="AH52" s="125"/>
      <c r="AI52" s="116" t="str">
        <f>'[6]Месячный отчет Расходы в Excel'!$B$84</f>
        <v>951 0104 5210215 997 300</v>
      </c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8"/>
      <c r="AZ52" s="112">
        <v>200</v>
      </c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4"/>
      <c r="BW52" s="112">
        <v>200</v>
      </c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4"/>
      <c r="CO52" s="115">
        <f t="shared" si="0"/>
        <v>0</v>
      </c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</row>
    <row r="53" spans="1:110" ht="24" customHeight="1">
      <c r="A53" s="136" t="str">
        <f>'[6]Месячный отчет Расходы в Excel'!$A$85</f>
        <v> Увеличение стоимости материальных запасов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7"/>
      <c r="AC53" s="124" t="s">
        <v>14</v>
      </c>
      <c r="AD53" s="125"/>
      <c r="AE53" s="125"/>
      <c r="AF53" s="125"/>
      <c r="AG53" s="125"/>
      <c r="AH53" s="125"/>
      <c r="AI53" s="125" t="str">
        <f>'[6]Месячный отчет Расходы в Excel'!$B$85</f>
        <v>951 0104 5210215 997 340</v>
      </c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15">
        <v>200</v>
      </c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>
        <v>200</v>
      </c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5">
        <f t="shared" si="0"/>
        <v>0</v>
      </c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  <c r="DD53" s="115"/>
      <c r="DE53" s="115"/>
      <c r="DF53" s="115"/>
    </row>
    <row r="54" spans="1:110" ht="12">
      <c r="A54" s="136" t="str">
        <f>'[6]Месячный отчет Расходы в Excel'!A86</f>
        <v> Резервные фонды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7"/>
      <c r="AC54" s="124" t="s">
        <v>14</v>
      </c>
      <c r="AD54" s="125"/>
      <c r="AE54" s="125"/>
      <c r="AF54" s="125"/>
      <c r="AG54" s="125"/>
      <c r="AH54" s="125"/>
      <c r="AI54" s="125" t="str">
        <f>'[6]Месячный отчет Расходы в Excel'!B86</f>
        <v>951 0111 0000000 000 000</v>
      </c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15">
        <f>AZ55</f>
        <v>6626</v>
      </c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>
        <v>0</v>
      </c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>
        <f t="shared" si="0"/>
        <v>6626</v>
      </c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</row>
    <row r="55" spans="1:110" ht="12">
      <c r="A55" s="136" t="str">
        <f>'[6]Месячный отчет Расходы в Excel'!A87</f>
        <v> Резервные фонды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7"/>
      <c r="AC55" s="124" t="s">
        <v>14</v>
      </c>
      <c r="AD55" s="125"/>
      <c r="AE55" s="125"/>
      <c r="AF55" s="125"/>
      <c r="AG55" s="125"/>
      <c r="AH55" s="125"/>
      <c r="AI55" s="125" t="str">
        <f>'[6]Месячный отчет Расходы в Excel'!B87</f>
        <v>951 0111 0700000 000 000</v>
      </c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15">
        <f>AZ56</f>
        <v>6626</v>
      </c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>
        <v>0</v>
      </c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  <c r="CM55" s="115"/>
      <c r="CN55" s="115"/>
      <c r="CO55" s="115">
        <f t="shared" si="0"/>
        <v>6626</v>
      </c>
      <c r="CP55" s="115"/>
      <c r="CQ55" s="115"/>
      <c r="CR55" s="115"/>
      <c r="CS55" s="115"/>
      <c r="CT55" s="115"/>
      <c r="CU55" s="115"/>
      <c r="CV55" s="115"/>
      <c r="CW55" s="115"/>
      <c r="CX55" s="115"/>
      <c r="CY55" s="115"/>
      <c r="CZ55" s="115"/>
      <c r="DA55" s="115"/>
      <c r="DB55" s="115"/>
      <c r="DC55" s="115"/>
      <c r="DD55" s="115"/>
      <c r="DE55" s="115"/>
      <c r="DF55" s="115"/>
    </row>
    <row r="56" spans="1:110" ht="12">
      <c r="A56" s="136" t="str">
        <f>'[6]Месячный отчет Расходы в Excel'!A88</f>
        <v> Резервные фонды местных администраций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7"/>
      <c r="AC56" s="124" t="s">
        <v>14</v>
      </c>
      <c r="AD56" s="125"/>
      <c r="AE56" s="125"/>
      <c r="AF56" s="125"/>
      <c r="AG56" s="125"/>
      <c r="AH56" s="125"/>
      <c r="AI56" s="125" t="str">
        <f>'[6]Месячный отчет Расходы в Excel'!B88</f>
        <v>951 0111 0700500 000 000</v>
      </c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15">
        <f>AZ57</f>
        <v>6626</v>
      </c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>
        <v>0</v>
      </c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>
        <f t="shared" si="0"/>
        <v>6626</v>
      </c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  <c r="DE56" s="115"/>
      <c r="DF56" s="115"/>
    </row>
    <row r="57" spans="1:110" ht="12">
      <c r="A57" s="136" t="str">
        <f>'[6]Месячный отчет Расходы в Excel'!A89</f>
        <v> Прочие расходы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7"/>
      <c r="AC57" s="124" t="s">
        <v>14</v>
      </c>
      <c r="AD57" s="125"/>
      <c r="AE57" s="125"/>
      <c r="AF57" s="125"/>
      <c r="AG57" s="125"/>
      <c r="AH57" s="125"/>
      <c r="AI57" s="125" t="str">
        <f>'[6]Месячный отчет Расходы в Excel'!B89</f>
        <v>951 0111 0700500 013 000</v>
      </c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15">
        <f>AZ58</f>
        <v>6626</v>
      </c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>
        <v>0</v>
      </c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>
        <f t="shared" si="0"/>
        <v>6626</v>
      </c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  <c r="DE57" s="115"/>
      <c r="DF57" s="115"/>
    </row>
    <row r="58" spans="1:110" ht="12">
      <c r="A58" s="136" t="str">
        <f>'[6]Месячный отчет Расходы в Excel'!A90</f>
        <v> Расходы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7"/>
      <c r="AC58" s="124" t="s">
        <v>14</v>
      </c>
      <c r="AD58" s="125"/>
      <c r="AE58" s="125"/>
      <c r="AF58" s="125"/>
      <c r="AG58" s="125"/>
      <c r="AH58" s="125"/>
      <c r="AI58" s="125" t="str">
        <f>'[6]Месячный отчет Расходы в Excel'!B90</f>
        <v>951 0111 0700500 013 200</v>
      </c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15">
        <f>AZ59</f>
        <v>6626</v>
      </c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>
        <v>0</v>
      </c>
      <c r="BX58" s="115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5"/>
      <c r="CL58" s="115"/>
      <c r="CM58" s="115"/>
      <c r="CN58" s="115"/>
      <c r="CO58" s="115">
        <f t="shared" si="0"/>
        <v>6626</v>
      </c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5"/>
      <c r="DA58" s="115"/>
      <c r="DB58" s="115"/>
      <c r="DC58" s="115"/>
      <c r="DD58" s="115"/>
      <c r="DE58" s="115"/>
      <c r="DF58" s="115"/>
    </row>
    <row r="59" spans="1:110" ht="12">
      <c r="A59" s="136" t="str">
        <f>'[6]Месячный отчет Расходы в Excel'!A91</f>
        <v> Прочие расходы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7"/>
      <c r="AC59" s="124" t="s">
        <v>14</v>
      </c>
      <c r="AD59" s="125"/>
      <c r="AE59" s="125"/>
      <c r="AF59" s="125"/>
      <c r="AG59" s="125"/>
      <c r="AH59" s="125"/>
      <c r="AI59" s="125" t="str">
        <f>'[6]Месячный отчет Расходы в Excel'!B91</f>
        <v>951 0111 0700500 013 290</v>
      </c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15">
        <v>6626</v>
      </c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5"/>
      <c r="BU59" s="115"/>
      <c r="BV59" s="115"/>
      <c r="BW59" s="115">
        <v>0</v>
      </c>
      <c r="BX59" s="115"/>
      <c r="BY59" s="115"/>
      <c r="BZ59" s="115"/>
      <c r="CA59" s="115"/>
      <c r="CB59" s="115"/>
      <c r="CC59" s="115"/>
      <c r="CD59" s="115"/>
      <c r="CE59" s="115"/>
      <c r="CF59" s="115"/>
      <c r="CG59" s="115"/>
      <c r="CH59" s="115"/>
      <c r="CI59" s="115"/>
      <c r="CJ59" s="115"/>
      <c r="CK59" s="115"/>
      <c r="CL59" s="115"/>
      <c r="CM59" s="115"/>
      <c r="CN59" s="115"/>
      <c r="CO59" s="115">
        <f t="shared" si="0"/>
        <v>6626</v>
      </c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B59" s="115"/>
      <c r="DC59" s="115"/>
      <c r="DD59" s="115"/>
      <c r="DE59" s="115"/>
      <c r="DF59" s="115"/>
    </row>
    <row r="60" spans="1:110" ht="34.5" customHeight="1">
      <c r="A60" s="136" t="str">
        <f>'[6]Месячный отчет Расходы в Excel'!A92</f>
        <v> Другие общегосударственные вопросы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7"/>
      <c r="AC60" s="124" t="s">
        <v>14</v>
      </c>
      <c r="AD60" s="125"/>
      <c r="AE60" s="125"/>
      <c r="AF60" s="125"/>
      <c r="AG60" s="125"/>
      <c r="AH60" s="125"/>
      <c r="AI60" s="125" t="str">
        <f>'[6]Месячный отчет Расходы в Excel'!B92</f>
        <v>951 0113 0000000 000 000</v>
      </c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15">
        <f>AZ61+AZ72+AZ78</f>
        <v>3664125</v>
      </c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>
        <f>BW61+BW72+BW78</f>
        <v>3487130.42</v>
      </c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>
        <f t="shared" si="0"/>
        <v>176994.58000000007</v>
      </c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</row>
    <row r="61" spans="1:110" ht="27.75" customHeight="1">
      <c r="A61" s="136" t="str">
        <f>'[6]Месячный отчет Расходы в Excel'!A93</f>
        <v> Резервные фонды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7"/>
      <c r="AC61" s="124" t="s">
        <v>14</v>
      </c>
      <c r="AD61" s="125"/>
      <c r="AE61" s="125"/>
      <c r="AF61" s="125"/>
      <c r="AG61" s="125"/>
      <c r="AH61" s="125"/>
      <c r="AI61" s="125" t="str">
        <f>'[6]Месячный отчет Расходы в Excel'!B93</f>
        <v>951 0113 0700000 000 000</v>
      </c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15">
        <f>AZ62</f>
        <v>271950</v>
      </c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>
        <f>BW62</f>
        <v>237527.33000000002</v>
      </c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15"/>
      <c r="CM61" s="115"/>
      <c r="CN61" s="115"/>
      <c r="CO61" s="115">
        <f t="shared" si="0"/>
        <v>34422.669999999984</v>
      </c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  <c r="DD61" s="115"/>
      <c r="DE61" s="115"/>
      <c r="DF61" s="115"/>
    </row>
    <row r="62" spans="1:110" ht="32.25" customHeight="1">
      <c r="A62" s="136" t="str">
        <f>'[6]Месячный отчет Расходы в Excel'!A94</f>
        <v> Резервные фонды местных администраций</v>
      </c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7"/>
      <c r="AC62" s="124" t="s">
        <v>14</v>
      </c>
      <c r="AD62" s="125"/>
      <c r="AE62" s="125"/>
      <c r="AF62" s="125"/>
      <c r="AG62" s="125"/>
      <c r="AH62" s="125"/>
      <c r="AI62" s="125" t="str">
        <f>'[6]Месячный отчет Расходы в Excel'!B94</f>
        <v>951 0113 0700500 000 000</v>
      </c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15">
        <f>AZ63</f>
        <v>271950</v>
      </c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>
        <f>BW63</f>
        <v>237527.33000000002</v>
      </c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/>
      <c r="CK62" s="115"/>
      <c r="CL62" s="115"/>
      <c r="CM62" s="115"/>
      <c r="CN62" s="115"/>
      <c r="CO62" s="115">
        <f t="shared" si="0"/>
        <v>34422.669999999984</v>
      </c>
      <c r="CP62" s="115"/>
      <c r="CQ62" s="115"/>
      <c r="CR62" s="115"/>
      <c r="CS62" s="115"/>
      <c r="CT62" s="115"/>
      <c r="CU62" s="115"/>
      <c r="CV62" s="115"/>
      <c r="CW62" s="115"/>
      <c r="CX62" s="115"/>
      <c r="CY62" s="115"/>
      <c r="CZ62" s="115"/>
      <c r="DA62" s="115"/>
      <c r="DB62" s="115"/>
      <c r="DC62" s="115"/>
      <c r="DD62" s="115"/>
      <c r="DE62" s="115"/>
      <c r="DF62" s="115"/>
    </row>
    <row r="63" spans="1:110" ht="22.5" customHeight="1">
      <c r="A63" s="136" t="str">
        <f>'[6]Месячный отчет Расходы в Excel'!A95</f>
        <v> Прочие расходы</v>
      </c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7"/>
      <c r="AC63" s="124" t="s">
        <v>14</v>
      </c>
      <c r="AD63" s="125"/>
      <c r="AE63" s="125"/>
      <c r="AF63" s="125"/>
      <c r="AG63" s="125"/>
      <c r="AH63" s="125"/>
      <c r="AI63" s="125" t="str">
        <f>'[6]Месячный отчет Расходы в Excel'!B95</f>
        <v>951 0113 0700500 013 000</v>
      </c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15">
        <f>AZ64+AZ69</f>
        <v>271950</v>
      </c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5"/>
      <c r="BV63" s="115"/>
      <c r="BW63" s="115">
        <f>BW64+BW69</f>
        <v>237527.33000000002</v>
      </c>
      <c r="BX63" s="115"/>
      <c r="BY63" s="115"/>
      <c r="BZ63" s="115"/>
      <c r="CA63" s="115"/>
      <c r="CB63" s="115"/>
      <c r="CC63" s="115"/>
      <c r="CD63" s="115"/>
      <c r="CE63" s="115"/>
      <c r="CF63" s="115"/>
      <c r="CG63" s="115"/>
      <c r="CH63" s="115"/>
      <c r="CI63" s="115"/>
      <c r="CJ63" s="115"/>
      <c r="CK63" s="115"/>
      <c r="CL63" s="115"/>
      <c r="CM63" s="115"/>
      <c r="CN63" s="115"/>
      <c r="CO63" s="115">
        <f t="shared" si="0"/>
        <v>34422.669999999984</v>
      </c>
      <c r="CP63" s="115"/>
      <c r="CQ63" s="115"/>
      <c r="CR63" s="115"/>
      <c r="CS63" s="115"/>
      <c r="CT63" s="115"/>
      <c r="CU63" s="115"/>
      <c r="CV63" s="115"/>
      <c r="CW63" s="115"/>
      <c r="CX63" s="115"/>
      <c r="CY63" s="115"/>
      <c r="CZ63" s="115"/>
      <c r="DA63" s="115"/>
      <c r="DB63" s="115"/>
      <c r="DC63" s="115"/>
      <c r="DD63" s="115"/>
      <c r="DE63" s="115"/>
      <c r="DF63" s="115"/>
    </row>
    <row r="64" spans="1:110" ht="21" customHeight="1">
      <c r="A64" s="136" t="str">
        <f>'[6]Месячный отчет Расходы в Excel'!A96</f>
        <v> Расходы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7"/>
      <c r="AC64" s="124" t="s">
        <v>14</v>
      </c>
      <c r="AD64" s="125"/>
      <c r="AE64" s="125"/>
      <c r="AF64" s="125"/>
      <c r="AG64" s="125"/>
      <c r="AH64" s="125"/>
      <c r="AI64" s="125" t="str">
        <f>'[6]Месячный отчет Расходы в Excel'!B96</f>
        <v>951 0113 0700500 013 200</v>
      </c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15">
        <f>AZ68+AZ65</f>
        <v>253750</v>
      </c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>
        <f>BW68+BW65</f>
        <v>219327.33000000002</v>
      </c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5"/>
      <c r="CO64" s="115">
        <f t="shared" si="0"/>
        <v>34422.669999999984</v>
      </c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5"/>
      <c r="DE64" s="115"/>
      <c r="DF64" s="115"/>
    </row>
    <row r="65" spans="1:110" ht="21" customHeight="1">
      <c r="A65" s="119" t="s">
        <v>86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20"/>
      <c r="AC65" s="121" t="s">
        <v>14</v>
      </c>
      <c r="AD65" s="117"/>
      <c r="AE65" s="117"/>
      <c r="AF65" s="117"/>
      <c r="AG65" s="117"/>
      <c r="AH65" s="118"/>
      <c r="AI65" s="116" t="s">
        <v>125</v>
      </c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8"/>
      <c r="AZ65" s="112">
        <f>AZ66+AZ67</f>
        <v>159720</v>
      </c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13"/>
      <c r="BU65" s="113"/>
      <c r="BV65" s="114"/>
      <c r="BW65" s="112">
        <f>BW66+BW67</f>
        <v>125297.33000000002</v>
      </c>
      <c r="BX65" s="113"/>
      <c r="BY65" s="113"/>
      <c r="BZ65" s="113"/>
      <c r="CA65" s="113"/>
      <c r="CB65" s="113"/>
      <c r="CC65" s="113"/>
      <c r="CD65" s="113"/>
      <c r="CE65" s="113"/>
      <c r="CF65" s="113"/>
      <c r="CG65" s="113"/>
      <c r="CH65" s="113"/>
      <c r="CI65" s="113"/>
      <c r="CJ65" s="113"/>
      <c r="CK65" s="113"/>
      <c r="CL65" s="113"/>
      <c r="CM65" s="113"/>
      <c r="CN65" s="114"/>
      <c r="CO65" s="115">
        <f>AZ65-BW65</f>
        <v>34422.669999999984</v>
      </c>
      <c r="CP65" s="115"/>
      <c r="CQ65" s="115"/>
      <c r="CR65" s="115"/>
      <c r="CS65" s="115"/>
      <c r="CT65" s="115"/>
      <c r="CU65" s="115"/>
      <c r="CV65" s="115"/>
      <c r="CW65" s="115"/>
      <c r="CX65" s="115"/>
      <c r="CY65" s="115"/>
      <c r="CZ65" s="115"/>
      <c r="DA65" s="115"/>
      <c r="DB65" s="115"/>
      <c r="DC65" s="115"/>
      <c r="DD65" s="115"/>
      <c r="DE65" s="115"/>
      <c r="DF65" s="115"/>
    </row>
    <row r="66" spans="1:110" ht="21" customHeight="1">
      <c r="A66" s="119" t="s">
        <v>88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20"/>
      <c r="AC66" s="121" t="s">
        <v>14</v>
      </c>
      <c r="AD66" s="117"/>
      <c r="AE66" s="117"/>
      <c r="AF66" s="117"/>
      <c r="AG66" s="117"/>
      <c r="AH66" s="118"/>
      <c r="AI66" s="116" t="s">
        <v>126</v>
      </c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8"/>
      <c r="AZ66" s="112">
        <v>112552</v>
      </c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4"/>
      <c r="BW66" s="112">
        <v>78129.85</v>
      </c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4"/>
      <c r="CO66" s="115">
        <f>AZ66-BW66</f>
        <v>34422.149999999994</v>
      </c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  <c r="DD66" s="115"/>
      <c r="DE66" s="115"/>
      <c r="DF66" s="115"/>
    </row>
    <row r="67" spans="1:110" ht="21" customHeight="1">
      <c r="A67" s="119" t="s">
        <v>78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20"/>
      <c r="AC67" s="121" t="s">
        <v>14</v>
      </c>
      <c r="AD67" s="117"/>
      <c r="AE67" s="117"/>
      <c r="AF67" s="117"/>
      <c r="AG67" s="117"/>
      <c r="AH67" s="118"/>
      <c r="AI67" s="116" t="s">
        <v>127</v>
      </c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8"/>
      <c r="AZ67" s="112">
        <v>47168</v>
      </c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4"/>
      <c r="BW67" s="112">
        <v>47167.48</v>
      </c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4"/>
      <c r="CO67" s="115">
        <f>AZ67-BW67</f>
        <v>0.5199999999967986</v>
      </c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5"/>
      <c r="DE67" s="115"/>
      <c r="DF67" s="115"/>
    </row>
    <row r="68" spans="1:110" ht="22.5" customHeight="1">
      <c r="A68" s="136" t="str">
        <f>'[6]Месячный отчет Расходы в Excel'!A97</f>
        <v> Прочие расходы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7"/>
      <c r="AC68" s="124" t="s">
        <v>14</v>
      </c>
      <c r="AD68" s="125"/>
      <c r="AE68" s="125"/>
      <c r="AF68" s="125"/>
      <c r="AG68" s="125"/>
      <c r="AH68" s="125"/>
      <c r="AI68" s="125" t="str">
        <f>'[6]Месячный отчет Расходы в Excel'!B97</f>
        <v>951 0113 0700500 013 290</v>
      </c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15">
        <v>94030</v>
      </c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>
        <v>94030</v>
      </c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>
        <f t="shared" si="0"/>
        <v>0</v>
      </c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</row>
    <row r="69" spans="1:110" ht="25.5" customHeight="1">
      <c r="A69" s="60" t="str">
        <f>'[6]Месячный отчет Расходы в Excel'!$A$98</f>
        <v> Поступление нефинансовых активов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1"/>
      <c r="AC69" s="124" t="s">
        <v>14</v>
      </c>
      <c r="AD69" s="125"/>
      <c r="AE69" s="125"/>
      <c r="AF69" s="125"/>
      <c r="AG69" s="125"/>
      <c r="AH69" s="125"/>
      <c r="AI69" s="125" t="str">
        <f>'[6]Месячный отчет Расходы в Excel'!$B$98</f>
        <v>951 0113 0700500 013 300</v>
      </c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39">
        <f>AZ70+AZ71</f>
        <v>18200</v>
      </c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>
        <f>BW70+BW71</f>
        <v>18200</v>
      </c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15">
        <f t="shared" si="0"/>
        <v>0</v>
      </c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</row>
    <row r="70" spans="1:110" ht="27" customHeight="1" hidden="1">
      <c r="A70" s="27" t="s">
        <v>93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8"/>
      <c r="AC70" s="121" t="s">
        <v>14</v>
      </c>
      <c r="AD70" s="117"/>
      <c r="AE70" s="117"/>
      <c r="AF70" s="117"/>
      <c r="AG70" s="117"/>
      <c r="AH70" s="118"/>
      <c r="AI70" s="116" t="s">
        <v>124</v>
      </c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8"/>
      <c r="AZ70" s="128">
        <v>0</v>
      </c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30"/>
      <c r="BW70" s="128">
        <v>0</v>
      </c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29"/>
      <c r="CL70" s="129"/>
      <c r="CM70" s="129"/>
      <c r="CN70" s="130"/>
      <c r="CO70" s="115">
        <f>AZ70-BW70</f>
        <v>0</v>
      </c>
      <c r="CP70" s="115"/>
      <c r="CQ70" s="115"/>
      <c r="CR70" s="115"/>
      <c r="CS70" s="115"/>
      <c r="CT70" s="115"/>
      <c r="CU70" s="115"/>
      <c r="CV70" s="115"/>
      <c r="CW70" s="115"/>
      <c r="CX70" s="115"/>
      <c r="CY70" s="115"/>
      <c r="CZ70" s="115"/>
      <c r="DA70" s="115"/>
      <c r="DB70" s="115"/>
      <c r="DC70" s="115"/>
      <c r="DD70" s="115"/>
      <c r="DE70" s="115"/>
      <c r="DF70" s="115"/>
    </row>
    <row r="71" spans="1:110" ht="25.5" customHeight="1">
      <c r="A71" s="136" t="str">
        <f>'[2]Месячный отчет Расходы в Excel'!I97</f>
        <v> Увеличение стоимости материальных запасов</v>
      </c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7"/>
      <c r="AC71" s="124" t="s">
        <v>14</v>
      </c>
      <c r="AD71" s="125"/>
      <c r="AE71" s="125"/>
      <c r="AF71" s="125"/>
      <c r="AG71" s="125"/>
      <c r="AH71" s="125"/>
      <c r="AI71" s="125" t="str">
        <f>'[6]Месячный отчет Расходы в Excel'!$B$99</f>
        <v>951 0113 0700500 013 340</v>
      </c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39">
        <v>18200</v>
      </c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>
        <v>18200</v>
      </c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  <c r="CN71" s="139"/>
      <c r="CO71" s="115">
        <f t="shared" si="0"/>
        <v>0</v>
      </c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15"/>
      <c r="DA71" s="115"/>
      <c r="DB71" s="115"/>
      <c r="DC71" s="115"/>
      <c r="DD71" s="115"/>
      <c r="DE71" s="115"/>
      <c r="DF71" s="115"/>
    </row>
    <row r="72" spans="1:110" ht="74.25" customHeight="1">
      <c r="A72" s="136" t="str">
        <f>'[6]Месячный отчет Расходы в Excel'!A100</f>
        <v> Реализация государственной политики в области приватизации и управления государственной и муниципальной собственностью</v>
      </c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7"/>
      <c r="AC72" s="124" t="s">
        <v>14</v>
      </c>
      <c r="AD72" s="125"/>
      <c r="AE72" s="125"/>
      <c r="AF72" s="125"/>
      <c r="AG72" s="125"/>
      <c r="AH72" s="125"/>
      <c r="AI72" s="125" t="str">
        <f>'[6]Месячный отчет Расходы в Excel'!B100</f>
        <v>951 0113 0900000 000 000</v>
      </c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15">
        <f>AZ73</f>
        <v>2346075</v>
      </c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>
        <f>BW73</f>
        <v>2222237.31</v>
      </c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5"/>
      <c r="CO72" s="115">
        <f t="shared" si="0"/>
        <v>123837.68999999994</v>
      </c>
      <c r="CP72" s="115"/>
      <c r="CQ72" s="115"/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  <c r="DB72" s="115"/>
      <c r="DC72" s="115"/>
      <c r="DD72" s="115"/>
      <c r="DE72" s="115"/>
      <c r="DF72" s="115"/>
    </row>
    <row r="73" spans="1:110" ht="75.75" customHeight="1">
      <c r="A73" s="136" t="str">
        <f>'[6]Месячный отчет Расходы в Excel'!A101</f>
        <v> Оценка недвижимости, признание прав и регулирование отношений по государственной и муниципальной собственности</v>
      </c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7"/>
      <c r="AC73" s="124" t="s">
        <v>14</v>
      </c>
      <c r="AD73" s="125"/>
      <c r="AE73" s="125"/>
      <c r="AF73" s="125"/>
      <c r="AG73" s="125"/>
      <c r="AH73" s="125"/>
      <c r="AI73" s="125" t="str">
        <f>'[6]Месячный отчет Расходы в Excel'!B101</f>
        <v>951 0113 0900200 000 000</v>
      </c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15">
        <f>AZ74</f>
        <v>2346075</v>
      </c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>
        <f>BW74</f>
        <v>2222237.31</v>
      </c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5"/>
      <c r="CM73" s="115"/>
      <c r="CN73" s="115"/>
      <c r="CO73" s="115">
        <f t="shared" si="0"/>
        <v>123837.68999999994</v>
      </c>
      <c r="CP73" s="115"/>
      <c r="CQ73" s="115"/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  <c r="DD73" s="115"/>
      <c r="DE73" s="115"/>
      <c r="DF73" s="115"/>
    </row>
    <row r="74" spans="1:110" ht="22.5" customHeight="1">
      <c r="A74" s="119" t="str">
        <f>'[6]Месячный отчет Расходы в Excel'!A106</f>
        <v> Выполнение функций органами местного самоуправления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20"/>
      <c r="AC74" s="124" t="s">
        <v>14</v>
      </c>
      <c r="AD74" s="125"/>
      <c r="AE74" s="125"/>
      <c r="AF74" s="125"/>
      <c r="AG74" s="125"/>
      <c r="AH74" s="125"/>
      <c r="AI74" s="116" t="str">
        <f>'[6]Месячный отчет Расходы в Excel'!B106</f>
        <v>951 0113 0900200 997 000</v>
      </c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8"/>
      <c r="AZ74" s="112">
        <f>AZ75</f>
        <v>2346075</v>
      </c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4"/>
      <c r="BW74" s="112">
        <f>BW75</f>
        <v>2222237.31</v>
      </c>
      <c r="BX74" s="113"/>
      <c r="BY74" s="113"/>
      <c r="BZ74" s="113"/>
      <c r="CA74" s="113"/>
      <c r="CB74" s="113"/>
      <c r="CC74" s="113"/>
      <c r="CD74" s="113"/>
      <c r="CE74" s="113"/>
      <c r="CF74" s="113"/>
      <c r="CG74" s="113"/>
      <c r="CH74" s="113"/>
      <c r="CI74" s="113"/>
      <c r="CJ74" s="113"/>
      <c r="CK74" s="113"/>
      <c r="CL74" s="113"/>
      <c r="CM74" s="113"/>
      <c r="CN74" s="114"/>
      <c r="CO74" s="115">
        <f t="shared" si="0"/>
        <v>123837.68999999994</v>
      </c>
      <c r="CP74" s="115"/>
      <c r="CQ74" s="115"/>
      <c r="CR74" s="115"/>
      <c r="CS74" s="115"/>
      <c r="CT74" s="115"/>
      <c r="CU74" s="115"/>
      <c r="CV74" s="115"/>
      <c r="CW74" s="115"/>
      <c r="CX74" s="115"/>
      <c r="CY74" s="115"/>
      <c r="CZ74" s="115"/>
      <c r="DA74" s="115"/>
      <c r="DB74" s="115"/>
      <c r="DC74" s="115"/>
      <c r="DD74" s="115"/>
      <c r="DE74" s="115"/>
      <c r="DF74" s="115"/>
    </row>
    <row r="75" spans="1:110" ht="19.5" customHeight="1">
      <c r="A75" s="119" t="str">
        <f>'[6]Месячный отчет Расходы в Excel'!A107</f>
        <v> Расходы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20"/>
      <c r="AC75" s="124" t="s">
        <v>14</v>
      </c>
      <c r="AD75" s="125"/>
      <c r="AE75" s="125"/>
      <c r="AF75" s="125"/>
      <c r="AG75" s="125"/>
      <c r="AH75" s="125"/>
      <c r="AI75" s="116" t="str">
        <f>'[6]Месячный отчет Расходы в Excel'!B107</f>
        <v>951 0113 0900200 997 200</v>
      </c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8"/>
      <c r="AZ75" s="112">
        <f>AZ76</f>
        <v>2346075</v>
      </c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4"/>
      <c r="BW75" s="112">
        <f>BW76</f>
        <v>2222237.31</v>
      </c>
      <c r="BX75" s="113"/>
      <c r="BY75" s="113"/>
      <c r="BZ75" s="113"/>
      <c r="CA75" s="113"/>
      <c r="CB75" s="113"/>
      <c r="CC75" s="113"/>
      <c r="CD75" s="113"/>
      <c r="CE75" s="113"/>
      <c r="CF75" s="113"/>
      <c r="CG75" s="113"/>
      <c r="CH75" s="113"/>
      <c r="CI75" s="113"/>
      <c r="CJ75" s="113"/>
      <c r="CK75" s="113"/>
      <c r="CL75" s="113"/>
      <c r="CM75" s="113"/>
      <c r="CN75" s="114"/>
      <c r="CO75" s="115">
        <f t="shared" si="0"/>
        <v>123837.68999999994</v>
      </c>
      <c r="CP75" s="115"/>
      <c r="CQ75" s="115"/>
      <c r="CR75" s="115"/>
      <c r="CS75" s="115"/>
      <c r="CT75" s="115"/>
      <c r="CU75" s="115"/>
      <c r="CV75" s="115"/>
      <c r="CW75" s="115"/>
      <c r="CX75" s="115"/>
      <c r="CY75" s="115"/>
      <c r="CZ75" s="115"/>
      <c r="DA75" s="115"/>
      <c r="DB75" s="115"/>
      <c r="DC75" s="115"/>
      <c r="DD75" s="115"/>
      <c r="DE75" s="115"/>
      <c r="DF75" s="115"/>
    </row>
    <row r="76" spans="1:110" ht="21" customHeight="1">
      <c r="A76" s="119" t="str">
        <f>'[6]Месячный отчет Расходы в Excel'!A108</f>
        <v> Оплата работ, услуг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20"/>
      <c r="AC76" s="124" t="s">
        <v>14</v>
      </c>
      <c r="AD76" s="125"/>
      <c r="AE76" s="125"/>
      <c r="AF76" s="125"/>
      <c r="AG76" s="125"/>
      <c r="AH76" s="125"/>
      <c r="AI76" s="116" t="str">
        <f>'[6]Месячный отчет Расходы в Excel'!B108</f>
        <v>951 0113 0900200 997 220</v>
      </c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8"/>
      <c r="AZ76" s="112">
        <f>AZ77</f>
        <v>2346075</v>
      </c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4"/>
      <c r="BW76" s="112">
        <f>BW77</f>
        <v>2222237.31</v>
      </c>
      <c r="BX76" s="113"/>
      <c r="BY76" s="113"/>
      <c r="BZ76" s="113"/>
      <c r="CA76" s="113"/>
      <c r="CB76" s="113"/>
      <c r="CC76" s="113"/>
      <c r="CD76" s="113"/>
      <c r="CE76" s="113"/>
      <c r="CF76" s="113"/>
      <c r="CG76" s="113"/>
      <c r="CH76" s="113"/>
      <c r="CI76" s="113"/>
      <c r="CJ76" s="113"/>
      <c r="CK76" s="113"/>
      <c r="CL76" s="113"/>
      <c r="CM76" s="113"/>
      <c r="CN76" s="114"/>
      <c r="CO76" s="115">
        <f t="shared" si="0"/>
        <v>123837.68999999994</v>
      </c>
      <c r="CP76" s="115"/>
      <c r="CQ76" s="115"/>
      <c r="CR76" s="115"/>
      <c r="CS76" s="115"/>
      <c r="CT76" s="115"/>
      <c r="CU76" s="115"/>
      <c r="CV76" s="115"/>
      <c r="CW76" s="115"/>
      <c r="CX76" s="115"/>
      <c r="CY76" s="115"/>
      <c r="CZ76" s="115"/>
      <c r="DA76" s="115"/>
      <c r="DB76" s="115"/>
      <c r="DC76" s="115"/>
      <c r="DD76" s="115"/>
      <c r="DE76" s="115"/>
      <c r="DF76" s="115"/>
    </row>
    <row r="77" spans="1:110" ht="26.25" customHeight="1">
      <c r="A77" s="119" t="str">
        <f>'[6]Месячный отчет Расходы в Excel'!A109</f>
        <v> Прочие работы, услуги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20"/>
      <c r="AC77" s="124" t="s">
        <v>14</v>
      </c>
      <c r="AD77" s="125"/>
      <c r="AE77" s="125"/>
      <c r="AF77" s="125"/>
      <c r="AG77" s="125"/>
      <c r="AH77" s="125"/>
      <c r="AI77" s="116" t="str">
        <f>'[6]Месячный отчет Расходы в Excel'!B109</f>
        <v>951 0113 0900200 997 226</v>
      </c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8"/>
      <c r="AZ77" s="112">
        <v>2346075</v>
      </c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4"/>
      <c r="BW77" s="112">
        <v>2222237.31</v>
      </c>
      <c r="BX77" s="113"/>
      <c r="BY77" s="113"/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113"/>
      <c r="CL77" s="113"/>
      <c r="CM77" s="113"/>
      <c r="CN77" s="114"/>
      <c r="CO77" s="115">
        <f t="shared" si="0"/>
        <v>123837.68999999994</v>
      </c>
      <c r="CP77" s="115"/>
      <c r="CQ77" s="115"/>
      <c r="CR77" s="115"/>
      <c r="CS77" s="115"/>
      <c r="CT77" s="115"/>
      <c r="CU77" s="115"/>
      <c r="CV77" s="115"/>
      <c r="CW77" s="115"/>
      <c r="CX77" s="115"/>
      <c r="CY77" s="115"/>
      <c r="CZ77" s="115"/>
      <c r="DA77" s="115"/>
      <c r="DB77" s="115"/>
      <c r="DC77" s="115"/>
      <c r="DD77" s="115"/>
      <c r="DE77" s="115"/>
      <c r="DF77" s="115"/>
    </row>
    <row r="78" spans="1:110" ht="57.75" customHeight="1">
      <c r="A78" s="119" t="str">
        <f>'[6]Месячный отчет Расходы в Excel'!A110</f>
        <v> Реализация государственных функций, связанных с общегосударственным управлением</v>
      </c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20"/>
      <c r="AC78" s="124" t="s">
        <v>14</v>
      </c>
      <c r="AD78" s="125"/>
      <c r="AE78" s="125"/>
      <c r="AF78" s="125"/>
      <c r="AG78" s="125"/>
      <c r="AH78" s="125"/>
      <c r="AI78" s="116" t="str">
        <f>'[6]Месячный отчет Расходы в Excel'!B110</f>
        <v>951 0113 0920000 000 000</v>
      </c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8"/>
      <c r="AZ78" s="112">
        <f>AZ79+AZ89</f>
        <v>1046100</v>
      </c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3"/>
      <c r="BM78" s="113"/>
      <c r="BN78" s="113"/>
      <c r="BO78" s="113"/>
      <c r="BP78" s="113"/>
      <c r="BQ78" s="113"/>
      <c r="BR78" s="113"/>
      <c r="BS78" s="113"/>
      <c r="BT78" s="113"/>
      <c r="BU78" s="113"/>
      <c r="BV78" s="114"/>
      <c r="BW78" s="112">
        <f>BW79+BW89</f>
        <v>1027365.78</v>
      </c>
      <c r="BX78" s="113"/>
      <c r="BY78" s="113"/>
      <c r="BZ78" s="113"/>
      <c r="CA78" s="113"/>
      <c r="CB78" s="113"/>
      <c r="CC78" s="113"/>
      <c r="CD78" s="113"/>
      <c r="CE78" s="113"/>
      <c r="CF78" s="113"/>
      <c r="CG78" s="113"/>
      <c r="CH78" s="113"/>
      <c r="CI78" s="113"/>
      <c r="CJ78" s="113"/>
      <c r="CK78" s="113"/>
      <c r="CL78" s="113"/>
      <c r="CM78" s="113"/>
      <c r="CN78" s="114"/>
      <c r="CO78" s="115">
        <f aca="true" t="shared" si="1" ref="CO78:CO151">AZ78-BW78</f>
        <v>18734.219999999972</v>
      </c>
      <c r="CP78" s="115"/>
      <c r="CQ78" s="115"/>
      <c r="CR78" s="115"/>
      <c r="CS78" s="115"/>
      <c r="CT78" s="115"/>
      <c r="CU78" s="115"/>
      <c r="CV78" s="115"/>
      <c r="CW78" s="115"/>
      <c r="CX78" s="115"/>
      <c r="CY78" s="115"/>
      <c r="CZ78" s="115"/>
      <c r="DA78" s="115"/>
      <c r="DB78" s="115"/>
      <c r="DC78" s="115"/>
      <c r="DD78" s="115"/>
      <c r="DE78" s="115"/>
      <c r="DF78" s="115"/>
    </row>
    <row r="79" spans="1:110" ht="22.5" customHeight="1">
      <c r="A79" s="119" t="str">
        <f>'[6]Месячный отчет Расходы в Excel'!A111</f>
        <v> Выполнение других обязательств государства.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20"/>
      <c r="AC79" s="124" t="s">
        <v>14</v>
      </c>
      <c r="AD79" s="125"/>
      <c r="AE79" s="125"/>
      <c r="AF79" s="125"/>
      <c r="AG79" s="125"/>
      <c r="AH79" s="125"/>
      <c r="AI79" s="116" t="str">
        <f>'[6]Месячный отчет Расходы в Excel'!B111</f>
        <v>951 0113 0920300 000 000</v>
      </c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8"/>
      <c r="AZ79" s="112">
        <f>AZ80</f>
        <v>1046100</v>
      </c>
      <c r="BA79" s="113"/>
      <c r="BB79" s="113"/>
      <c r="BC79" s="113"/>
      <c r="BD79" s="113"/>
      <c r="BE79" s="113"/>
      <c r="BF79" s="113"/>
      <c r="BG79" s="113"/>
      <c r="BH79" s="113"/>
      <c r="BI79" s="113"/>
      <c r="BJ79" s="113"/>
      <c r="BK79" s="113"/>
      <c r="BL79" s="113"/>
      <c r="BM79" s="113"/>
      <c r="BN79" s="113"/>
      <c r="BO79" s="113"/>
      <c r="BP79" s="113"/>
      <c r="BQ79" s="113"/>
      <c r="BR79" s="113"/>
      <c r="BS79" s="113"/>
      <c r="BT79" s="113"/>
      <c r="BU79" s="113"/>
      <c r="BV79" s="114"/>
      <c r="BW79" s="112">
        <f>BW80</f>
        <v>1027365.78</v>
      </c>
      <c r="BX79" s="113"/>
      <c r="BY79" s="113"/>
      <c r="BZ79" s="113"/>
      <c r="CA79" s="113"/>
      <c r="CB79" s="113"/>
      <c r="CC79" s="113"/>
      <c r="CD79" s="113"/>
      <c r="CE79" s="113"/>
      <c r="CF79" s="113"/>
      <c r="CG79" s="113"/>
      <c r="CH79" s="113"/>
      <c r="CI79" s="113"/>
      <c r="CJ79" s="113"/>
      <c r="CK79" s="113"/>
      <c r="CL79" s="113"/>
      <c r="CM79" s="113"/>
      <c r="CN79" s="114"/>
      <c r="CO79" s="115">
        <f t="shared" si="1"/>
        <v>18734.219999999972</v>
      </c>
      <c r="CP79" s="115"/>
      <c r="CQ79" s="115"/>
      <c r="CR79" s="115"/>
      <c r="CS79" s="115"/>
      <c r="CT79" s="115"/>
      <c r="CU79" s="115"/>
      <c r="CV79" s="115"/>
      <c r="CW79" s="115"/>
      <c r="CX79" s="115"/>
      <c r="CY79" s="115"/>
      <c r="CZ79" s="115"/>
      <c r="DA79" s="115"/>
      <c r="DB79" s="115"/>
      <c r="DC79" s="115"/>
      <c r="DD79" s="115"/>
      <c r="DE79" s="115"/>
      <c r="DF79" s="115"/>
    </row>
    <row r="80" spans="1:110" ht="22.5" customHeight="1">
      <c r="A80" s="119" t="str">
        <f>'[6]Месячный отчет Расходы в Excel'!$A$116</f>
        <v> Прочие выплаты по обязательствам государства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20"/>
      <c r="AC80" s="124" t="s">
        <v>14</v>
      </c>
      <c r="AD80" s="125"/>
      <c r="AE80" s="125"/>
      <c r="AF80" s="125"/>
      <c r="AG80" s="125"/>
      <c r="AH80" s="125"/>
      <c r="AI80" s="116" t="str">
        <f>'[6]Месячный отчет Расходы в Excel'!$B$116</f>
        <v>951 0113 0920305 000 000</v>
      </c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  <c r="AV80" s="117"/>
      <c r="AW80" s="117"/>
      <c r="AX80" s="117"/>
      <c r="AY80" s="118"/>
      <c r="AZ80" s="112">
        <f>AZ84+AZ81</f>
        <v>1046100</v>
      </c>
      <c r="BA80" s="113"/>
      <c r="BB80" s="113"/>
      <c r="BC80" s="113"/>
      <c r="BD80" s="113"/>
      <c r="BE80" s="113"/>
      <c r="BF80" s="113"/>
      <c r="BG80" s="113"/>
      <c r="BH80" s="113"/>
      <c r="BI80" s="113"/>
      <c r="BJ80" s="113"/>
      <c r="BK80" s="113"/>
      <c r="BL80" s="113"/>
      <c r="BM80" s="113"/>
      <c r="BN80" s="113"/>
      <c r="BO80" s="113"/>
      <c r="BP80" s="113"/>
      <c r="BQ80" s="113"/>
      <c r="BR80" s="113"/>
      <c r="BS80" s="113"/>
      <c r="BT80" s="113"/>
      <c r="BU80" s="113"/>
      <c r="BV80" s="114"/>
      <c r="BW80" s="112">
        <f>BW84+BW81</f>
        <v>1027365.78</v>
      </c>
      <c r="BX80" s="113"/>
      <c r="BY80" s="113"/>
      <c r="BZ80" s="113"/>
      <c r="CA80" s="113"/>
      <c r="CB80" s="113"/>
      <c r="CC80" s="113"/>
      <c r="CD80" s="113"/>
      <c r="CE80" s="113"/>
      <c r="CF80" s="113"/>
      <c r="CG80" s="113"/>
      <c r="CH80" s="113"/>
      <c r="CI80" s="113"/>
      <c r="CJ80" s="113"/>
      <c r="CK80" s="113"/>
      <c r="CL80" s="113"/>
      <c r="CM80" s="113"/>
      <c r="CN80" s="114"/>
      <c r="CO80" s="115">
        <f t="shared" si="1"/>
        <v>18734.219999999972</v>
      </c>
      <c r="CP80" s="115"/>
      <c r="CQ80" s="115"/>
      <c r="CR80" s="115"/>
      <c r="CS80" s="115"/>
      <c r="CT80" s="115"/>
      <c r="CU80" s="115"/>
      <c r="CV80" s="115"/>
      <c r="CW80" s="115"/>
      <c r="CX80" s="115"/>
      <c r="CY80" s="115"/>
      <c r="CZ80" s="115"/>
      <c r="DA80" s="115"/>
      <c r="DB80" s="115"/>
      <c r="DC80" s="115"/>
      <c r="DD80" s="115"/>
      <c r="DE80" s="115"/>
      <c r="DF80" s="115"/>
    </row>
    <row r="81" spans="1:110" ht="23.25" customHeight="1">
      <c r="A81" s="119" t="str">
        <f>'[6]Месячный отчет Расходы в Excel'!A117</f>
        <v> Прочие расходы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20"/>
      <c r="AC81" s="124" t="s">
        <v>14</v>
      </c>
      <c r="AD81" s="125"/>
      <c r="AE81" s="125"/>
      <c r="AF81" s="125"/>
      <c r="AG81" s="125"/>
      <c r="AH81" s="125"/>
      <c r="AI81" s="116" t="str">
        <f>'[6]Месячный отчет Расходы в Excel'!B117</f>
        <v>951 0113 0920305 013 000</v>
      </c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8"/>
      <c r="AZ81" s="112">
        <f>AZ82</f>
        <v>161000</v>
      </c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3"/>
      <c r="BQ81" s="113"/>
      <c r="BR81" s="113"/>
      <c r="BS81" s="113"/>
      <c r="BT81" s="113"/>
      <c r="BU81" s="113"/>
      <c r="BV81" s="114"/>
      <c r="BW81" s="112">
        <f>BW82</f>
        <v>161000</v>
      </c>
      <c r="BX81" s="113"/>
      <c r="BY81" s="113"/>
      <c r="BZ81" s="113"/>
      <c r="CA81" s="113"/>
      <c r="CB81" s="113"/>
      <c r="CC81" s="113"/>
      <c r="CD81" s="113"/>
      <c r="CE81" s="113"/>
      <c r="CF81" s="113"/>
      <c r="CG81" s="113"/>
      <c r="CH81" s="113"/>
      <c r="CI81" s="113"/>
      <c r="CJ81" s="113"/>
      <c r="CK81" s="113"/>
      <c r="CL81" s="113"/>
      <c r="CM81" s="113"/>
      <c r="CN81" s="114"/>
      <c r="CO81" s="115">
        <f t="shared" si="1"/>
        <v>0</v>
      </c>
      <c r="CP81" s="115"/>
      <c r="CQ81" s="115"/>
      <c r="CR81" s="115"/>
      <c r="CS81" s="115"/>
      <c r="CT81" s="115"/>
      <c r="CU81" s="115"/>
      <c r="CV81" s="115"/>
      <c r="CW81" s="115"/>
      <c r="CX81" s="115"/>
      <c r="CY81" s="115"/>
      <c r="CZ81" s="115"/>
      <c r="DA81" s="115"/>
      <c r="DB81" s="115"/>
      <c r="DC81" s="115"/>
      <c r="DD81" s="115"/>
      <c r="DE81" s="115"/>
      <c r="DF81" s="115"/>
    </row>
    <row r="82" spans="1:110" ht="21" customHeight="1">
      <c r="A82" s="119" t="str">
        <f>'[6]Месячный отчет Расходы в Excel'!A118</f>
        <v> Расходы</v>
      </c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20"/>
      <c r="AC82" s="124" t="s">
        <v>14</v>
      </c>
      <c r="AD82" s="125"/>
      <c r="AE82" s="125"/>
      <c r="AF82" s="125"/>
      <c r="AG82" s="125"/>
      <c r="AH82" s="125"/>
      <c r="AI82" s="116" t="str">
        <f>'[6]Месячный отчет Расходы в Excel'!B118</f>
        <v>951 0113 0920305 013 200</v>
      </c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8"/>
      <c r="AZ82" s="112">
        <f>AZ83</f>
        <v>161000</v>
      </c>
      <c r="BA82" s="113"/>
      <c r="BB82" s="113"/>
      <c r="BC82" s="113"/>
      <c r="BD82" s="113"/>
      <c r="BE82" s="113"/>
      <c r="BF82" s="113"/>
      <c r="BG82" s="113"/>
      <c r="BH82" s="113"/>
      <c r="BI82" s="113"/>
      <c r="BJ82" s="113"/>
      <c r="BK82" s="113"/>
      <c r="BL82" s="113"/>
      <c r="BM82" s="113"/>
      <c r="BN82" s="113"/>
      <c r="BO82" s="113"/>
      <c r="BP82" s="113"/>
      <c r="BQ82" s="113"/>
      <c r="BR82" s="113"/>
      <c r="BS82" s="113"/>
      <c r="BT82" s="113"/>
      <c r="BU82" s="113"/>
      <c r="BV82" s="114"/>
      <c r="BW82" s="112">
        <f>BW83</f>
        <v>161000</v>
      </c>
      <c r="BX82" s="113"/>
      <c r="BY82" s="113"/>
      <c r="BZ82" s="113"/>
      <c r="CA82" s="113"/>
      <c r="CB82" s="113"/>
      <c r="CC82" s="113"/>
      <c r="CD82" s="113"/>
      <c r="CE82" s="113"/>
      <c r="CF82" s="113"/>
      <c r="CG82" s="113"/>
      <c r="CH82" s="113"/>
      <c r="CI82" s="113"/>
      <c r="CJ82" s="113"/>
      <c r="CK82" s="113"/>
      <c r="CL82" s="113"/>
      <c r="CM82" s="113"/>
      <c r="CN82" s="114"/>
      <c r="CO82" s="115">
        <f t="shared" si="1"/>
        <v>0</v>
      </c>
      <c r="CP82" s="115"/>
      <c r="CQ82" s="115"/>
      <c r="CR82" s="115"/>
      <c r="CS82" s="115"/>
      <c r="CT82" s="115"/>
      <c r="CU82" s="115"/>
      <c r="CV82" s="115"/>
      <c r="CW82" s="115"/>
      <c r="CX82" s="115"/>
      <c r="CY82" s="115"/>
      <c r="CZ82" s="115"/>
      <c r="DA82" s="115"/>
      <c r="DB82" s="115"/>
      <c r="DC82" s="115"/>
      <c r="DD82" s="115"/>
      <c r="DE82" s="115"/>
      <c r="DF82" s="115"/>
    </row>
    <row r="83" spans="1:110" ht="21.75" customHeight="1">
      <c r="A83" s="119" t="str">
        <f>'[6]Месячный отчет Расходы в Excel'!A119</f>
        <v> Прочие расходы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20"/>
      <c r="AC83" s="124" t="s">
        <v>14</v>
      </c>
      <c r="AD83" s="125"/>
      <c r="AE83" s="125"/>
      <c r="AF83" s="125"/>
      <c r="AG83" s="125"/>
      <c r="AH83" s="125"/>
      <c r="AI83" s="116" t="str">
        <f>'[6]Месячный отчет Расходы в Excel'!B119</f>
        <v>951 0113 0920305 013 290</v>
      </c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8"/>
      <c r="AZ83" s="112">
        <v>161000</v>
      </c>
      <c r="BA83" s="113"/>
      <c r="BB83" s="113"/>
      <c r="BC83" s="113"/>
      <c r="BD83" s="113"/>
      <c r="BE83" s="113"/>
      <c r="BF83" s="113"/>
      <c r="BG83" s="113"/>
      <c r="BH83" s="113"/>
      <c r="BI83" s="113"/>
      <c r="BJ83" s="113"/>
      <c r="BK83" s="113"/>
      <c r="BL83" s="113"/>
      <c r="BM83" s="113"/>
      <c r="BN83" s="113"/>
      <c r="BO83" s="113"/>
      <c r="BP83" s="113"/>
      <c r="BQ83" s="113"/>
      <c r="BR83" s="113"/>
      <c r="BS83" s="113"/>
      <c r="BT83" s="113"/>
      <c r="BU83" s="113"/>
      <c r="BV83" s="114"/>
      <c r="BW83" s="112">
        <v>161000</v>
      </c>
      <c r="BX83" s="113"/>
      <c r="BY83" s="113"/>
      <c r="BZ83" s="113"/>
      <c r="CA83" s="113"/>
      <c r="CB83" s="113"/>
      <c r="CC83" s="113"/>
      <c r="CD83" s="113"/>
      <c r="CE83" s="113"/>
      <c r="CF83" s="113"/>
      <c r="CG83" s="113"/>
      <c r="CH83" s="113"/>
      <c r="CI83" s="113"/>
      <c r="CJ83" s="113"/>
      <c r="CK83" s="113"/>
      <c r="CL83" s="113"/>
      <c r="CM83" s="113"/>
      <c r="CN83" s="114"/>
      <c r="CO83" s="115">
        <f t="shared" si="1"/>
        <v>0</v>
      </c>
      <c r="CP83" s="115"/>
      <c r="CQ83" s="115"/>
      <c r="CR83" s="115"/>
      <c r="CS83" s="115"/>
      <c r="CT83" s="115"/>
      <c r="CU83" s="115"/>
      <c r="CV83" s="115"/>
      <c r="CW83" s="115"/>
      <c r="CX83" s="115"/>
      <c r="CY83" s="115"/>
      <c r="CZ83" s="115"/>
      <c r="DA83" s="115"/>
      <c r="DB83" s="115"/>
      <c r="DC83" s="115"/>
      <c r="DD83" s="115"/>
      <c r="DE83" s="115"/>
      <c r="DF83" s="115"/>
    </row>
    <row r="84" spans="1:110" ht="31.5" customHeight="1">
      <c r="A84" s="119" t="str">
        <f>'[6]Месячный отчет Расходы в Excel'!A120</f>
        <v> Выполнение функций органами местного самоуправления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20"/>
      <c r="AC84" s="124" t="s">
        <v>14</v>
      </c>
      <c r="AD84" s="125"/>
      <c r="AE84" s="125"/>
      <c r="AF84" s="125"/>
      <c r="AG84" s="125"/>
      <c r="AH84" s="125"/>
      <c r="AI84" s="116" t="str">
        <f>'[6]Месячный отчет Расходы в Excel'!B120</f>
        <v>951 0113 0920305 997 000</v>
      </c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  <c r="AT84" s="117"/>
      <c r="AU84" s="117"/>
      <c r="AV84" s="117"/>
      <c r="AW84" s="117"/>
      <c r="AX84" s="117"/>
      <c r="AY84" s="118"/>
      <c r="AZ84" s="112">
        <f>AZ85+AZ94</f>
        <v>885100</v>
      </c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13"/>
      <c r="BP84" s="113"/>
      <c r="BQ84" s="113"/>
      <c r="BR84" s="113"/>
      <c r="BS84" s="113"/>
      <c r="BT84" s="113"/>
      <c r="BU84" s="113"/>
      <c r="BV84" s="114"/>
      <c r="BW84" s="112">
        <f>BW85+BW94</f>
        <v>866365.78</v>
      </c>
      <c r="BX84" s="113"/>
      <c r="BY84" s="113"/>
      <c r="BZ84" s="113"/>
      <c r="CA84" s="113"/>
      <c r="CB84" s="113"/>
      <c r="CC84" s="113"/>
      <c r="CD84" s="113"/>
      <c r="CE84" s="113"/>
      <c r="CF84" s="113"/>
      <c r="CG84" s="113"/>
      <c r="CH84" s="113"/>
      <c r="CI84" s="113"/>
      <c r="CJ84" s="113"/>
      <c r="CK84" s="113"/>
      <c r="CL84" s="113"/>
      <c r="CM84" s="113"/>
      <c r="CN84" s="114"/>
      <c r="CO84" s="115">
        <f t="shared" si="1"/>
        <v>18734.219999999972</v>
      </c>
      <c r="CP84" s="115"/>
      <c r="CQ84" s="115"/>
      <c r="CR84" s="115"/>
      <c r="CS84" s="115"/>
      <c r="CT84" s="115"/>
      <c r="CU84" s="115"/>
      <c r="CV84" s="115"/>
      <c r="CW84" s="115"/>
      <c r="CX84" s="115"/>
      <c r="CY84" s="115"/>
      <c r="CZ84" s="115"/>
      <c r="DA84" s="115"/>
      <c r="DB84" s="115"/>
      <c r="DC84" s="115"/>
      <c r="DD84" s="115"/>
      <c r="DE84" s="115"/>
      <c r="DF84" s="115"/>
    </row>
    <row r="85" spans="1:110" ht="14.25" customHeight="1">
      <c r="A85" s="119" t="str">
        <f>'[6]Месячный отчет Расходы в Excel'!A121</f>
        <v> Расходы</v>
      </c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20"/>
      <c r="AC85" s="124" t="s">
        <v>14</v>
      </c>
      <c r="AD85" s="125"/>
      <c r="AE85" s="125"/>
      <c r="AF85" s="125"/>
      <c r="AG85" s="125"/>
      <c r="AH85" s="125"/>
      <c r="AI85" s="116" t="str">
        <f>'[6]Месячный отчет Расходы в Excel'!B121</f>
        <v>951 0113 0920305 997 200</v>
      </c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8"/>
      <c r="AZ85" s="112">
        <f>AZ86</f>
        <v>840700</v>
      </c>
      <c r="BA85" s="113"/>
      <c r="BB85" s="113"/>
      <c r="BC85" s="113"/>
      <c r="BD85" s="113"/>
      <c r="BE85" s="113"/>
      <c r="BF85" s="113"/>
      <c r="BG85" s="113"/>
      <c r="BH85" s="113"/>
      <c r="BI85" s="113"/>
      <c r="BJ85" s="113"/>
      <c r="BK85" s="113"/>
      <c r="BL85" s="113"/>
      <c r="BM85" s="113"/>
      <c r="BN85" s="113"/>
      <c r="BO85" s="113"/>
      <c r="BP85" s="113"/>
      <c r="BQ85" s="113"/>
      <c r="BR85" s="113"/>
      <c r="BS85" s="113"/>
      <c r="BT85" s="113"/>
      <c r="BU85" s="113"/>
      <c r="BV85" s="114"/>
      <c r="BW85" s="112">
        <f>BW86</f>
        <v>822047.78</v>
      </c>
      <c r="BX85" s="113"/>
      <c r="BY85" s="113"/>
      <c r="BZ85" s="113"/>
      <c r="CA85" s="113"/>
      <c r="CB85" s="113"/>
      <c r="CC85" s="113"/>
      <c r="CD85" s="113"/>
      <c r="CE85" s="113"/>
      <c r="CF85" s="113"/>
      <c r="CG85" s="113"/>
      <c r="CH85" s="113"/>
      <c r="CI85" s="113"/>
      <c r="CJ85" s="113"/>
      <c r="CK85" s="113"/>
      <c r="CL85" s="113"/>
      <c r="CM85" s="113"/>
      <c r="CN85" s="114"/>
      <c r="CO85" s="115">
        <f t="shared" si="1"/>
        <v>18652.219999999972</v>
      </c>
      <c r="CP85" s="115"/>
      <c r="CQ85" s="115"/>
      <c r="CR85" s="115"/>
      <c r="CS85" s="115"/>
      <c r="CT85" s="115"/>
      <c r="CU85" s="115"/>
      <c r="CV85" s="115"/>
      <c r="CW85" s="115"/>
      <c r="CX85" s="115"/>
      <c r="CY85" s="115"/>
      <c r="CZ85" s="115"/>
      <c r="DA85" s="115"/>
      <c r="DB85" s="115"/>
      <c r="DC85" s="115"/>
      <c r="DD85" s="115"/>
      <c r="DE85" s="115"/>
      <c r="DF85" s="115"/>
    </row>
    <row r="86" spans="1:110" ht="20.25" customHeight="1">
      <c r="A86" s="119" t="str">
        <f>'[6]Месячный отчет Расходы в Excel'!A122</f>
        <v> Оплата работ, услуг</v>
      </c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20"/>
      <c r="AC86" s="124" t="s">
        <v>14</v>
      </c>
      <c r="AD86" s="125"/>
      <c r="AE86" s="125"/>
      <c r="AF86" s="125"/>
      <c r="AG86" s="125"/>
      <c r="AH86" s="125"/>
      <c r="AI86" s="125" t="str">
        <f>'[6]Месячный отчет Расходы в Excel'!B122</f>
        <v>951 0113 0920305 997 220</v>
      </c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15">
        <f>AZ88+AZ87</f>
        <v>840700</v>
      </c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115"/>
      <c r="BR86" s="115"/>
      <c r="BS86" s="115"/>
      <c r="BT86" s="115"/>
      <c r="BU86" s="115"/>
      <c r="BV86" s="115"/>
      <c r="BW86" s="115">
        <f>BW88+BW87</f>
        <v>822047.78</v>
      </c>
      <c r="BX86" s="115"/>
      <c r="BY86" s="115"/>
      <c r="BZ86" s="115"/>
      <c r="CA86" s="115"/>
      <c r="CB86" s="115"/>
      <c r="CC86" s="115"/>
      <c r="CD86" s="115"/>
      <c r="CE86" s="115"/>
      <c r="CF86" s="115"/>
      <c r="CG86" s="115"/>
      <c r="CH86" s="115"/>
      <c r="CI86" s="115"/>
      <c r="CJ86" s="115"/>
      <c r="CK86" s="115"/>
      <c r="CL86" s="115"/>
      <c r="CM86" s="115"/>
      <c r="CN86" s="115"/>
      <c r="CO86" s="115">
        <f t="shared" si="1"/>
        <v>18652.219999999972</v>
      </c>
      <c r="CP86" s="115"/>
      <c r="CQ86" s="115"/>
      <c r="CR86" s="115"/>
      <c r="CS86" s="115"/>
      <c r="CT86" s="115"/>
      <c r="CU86" s="115"/>
      <c r="CV86" s="115"/>
      <c r="CW86" s="115"/>
      <c r="CX86" s="115"/>
      <c r="CY86" s="115"/>
      <c r="CZ86" s="115"/>
      <c r="DA86" s="115"/>
      <c r="DB86" s="115"/>
      <c r="DC86" s="115"/>
      <c r="DD86" s="115"/>
      <c r="DE86" s="115"/>
      <c r="DF86" s="115"/>
    </row>
    <row r="87" spans="1:110" ht="24.75" customHeight="1">
      <c r="A87" s="119" t="s">
        <v>88</v>
      </c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20"/>
      <c r="AC87" s="121" t="s">
        <v>14</v>
      </c>
      <c r="AD87" s="117"/>
      <c r="AE87" s="117"/>
      <c r="AF87" s="117"/>
      <c r="AG87" s="117"/>
      <c r="AH87" s="118"/>
      <c r="AI87" s="116" t="s">
        <v>185</v>
      </c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8"/>
      <c r="AZ87" s="112">
        <v>30724</v>
      </c>
      <c r="BA87" s="113"/>
      <c r="BB87" s="113"/>
      <c r="BC87" s="113"/>
      <c r="BD87" s="113"/>
      <c r="BE87" s="113"/>
      <c r="BF87" s="113"/>
      <c r="BG87" s="113"/>
      <c r="BH87" s="113"/>
      <c r="BI87" s="113"/>
      <c r="BJ87" s="113"/>
      <c r="BK87" s="113"/>
      <c r="BL87" s="113"/>
      <c r="BM87" s="113"/>
      <c r="BN87" s="113"/>
      <c r="BO87" s="113"/>
      <c r="BP87" s="113"/>
      <c r="BQ87" s="113"/>
      <c r="BR87" s="113"/>
      <c r="BS87" s="113"/>
      <c r="BT87" s="113"/>
      <c r="BU87" s="113"/>
      <c r="BV87" s="114"/>
      <c r="BW87" s="112">
        <v>30724</v>
      </c>
      <c r="BX87" s="113"/>
      <c r="BY87" s="113"/>
      <c r="BZ87" s="113"/>
      <c r="CA87" s="113"/>
      <c r="CB87" s="113"/>
      <c r="CC87" s="113"/>
      <c r="CD87" s="113"/>
      <c r="CE87" s="113"/>
      <c r="CF87" s="113"/>
      <c r="CG87" s="113"/>
      <c r="CH87" s="113"/>
      <c r="CI87" s="113"/>
      <c r="CJ87" s="113"/>
      <c r="CK87" s="113"/>
      <c r="CL87" s="113"/>
      <c r="CM87" s="113"/>
      <c r="CN87" s="114"/>
      <c r="CO87" s="115">
        <f>AZ87-BW87</f>
        <v>0</v>
      </c>
      <c r="CP87" s="115"/>
      <c r="CQ87" s="115"/>
      <c r="CR87" s="115"/>
      <c r="CS87" s="115"/>
      <c r="CT87" s="115"/>
      <c r="CU87" s="115"/>
      <c r="CV87" s="115"/>
      <c r="CW87" s="115"/>
      <c r="CX87" s="115"/>
      <c r="CY87" s="115"/>
      <c r="CZ87" s="115"/>
      <c r="DA87" s="115"/>
      <c r="DB87" s="115"/>
      <c r="DC87" s="115"/>
      <c r="DD87" s="115"/>
      <c r="DE87" s="115"/>
      <c r="DF87" s="115"/>
    </row>
    <row r="88" spans="1:110" ht="12">
      <c r="A88" s="119" t="str">
        <f>'[6]Месячный отчет Расходы в Excel'!$A$123</f>
        <v> Прочие работы, услуги</v>
      </c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20"/>
      <c r="AC88" s="124" t="s">
        <v>14</v>
      </c>
      <c r="AD88" s="125"/>
      <c r="AE88" s="125"/>
      <c r="AF88" s="125"/>
      <c r="AG88" s="125"/>
      <c r="AH88" s="125"/>
      <c r="AI88" s="125" t="str">
        <f>'[6]Месячный отчет Расходы в Excel'!$B$123</f>
        <v>951 0113 0920305 997 226</v>
      </c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15">
        <v>809976</v>
      </c>
      <c r="BA88" s="115"/>
      <c r="BB88" s="115"/>
      <c r="BC88" s="115"/>
      <c r="BD88" s="115"/>
      <c r="BE88" s="115"/>
      <c r="BF88" s="115"/>
      <c r="BG88" s="115"/>
      <c r="BH88" s="115"/>
      <c r="BI88" s="115"/>
      <c r="BJ88" s="115"/>
      <c r="BK88" s="115"/>
      <c r="BL88" s="115"/>
      <c r="BM88" s="115"/>
      <c r="BN88" s="115"/>
      <c r="BO88" s="115"/>
      <c r="BP88" s="115"/>
      <c r="BQ88" s="115"/>
      <c r="BR88" s="115"/>
      <c r="BS88" s="115"/>
      <c r="BT88" s="115"/>
      <c r="BU88" s="115"/>
      <c r="BV88" s="115"/>
      <c r="BW88" s="115">
        <v>791323.78</v>
      </c>
      <c r="BX88" s="115"/>
      <c r="BY88" s="115"/>
      <c r="BZ88" s="115"/>
      <c r="CA88" s="115"/>
      <c r="CB88" s="115"/>
      <c r="CC88" s="115"/>
      <c r="CD88" s="115"/>
      <c r="CE88" s="115"/>
      <c r="CF88" s="115"/>
      <c r="CG88" s="115"/>
      <c r="CH88" s="115"/>
      <c r="CI88" s="115"/>
      <c r="CJ88" s="115"/>
      <c r="CK88" s="115"/>
      <c r="CL88" s="115"/>
      <c r="CM88" s="115"/>
      <c r="CN88" s="115"/>
      <c r="CO88" s="115">
        <f t="shared" si="1"/>
        <v>18652.219999999972</v>
      </c>
      <c r="CP88" s="115"/>
      <c r="CQ88" s="115"/>
      <c r="CR88" s="115"/>
      <c r="CS88" s="115"/>
      <c r="CT88" s="115"/>
      <c r="CU88" s="115"/>
      <c r="CV88" s="115"/>
      <c r="CW88" s="115"/>
      <c r="CX88" s="115"/>
      <c r="CY88" s="115"/>
      <c r="CZ88" s="115"/>
      <c r="DA88" s="115"/>
      <c r="DB88" s="115"/>
      <c r="DC88" s="115"/>
      <c r="DD88" s="115"/>
      <c r="DE88" s="115"/>
      <c r="DF88" s="115"/>
    </row>
    <row r="89" spans="1:110" ht="12" customHeight="1" hidden="1">
      <c r="A89" s="119" t="s">
        <v>70</v>
      </c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20"/>
      <c r="AC89" s="121" t="s">
        <v>14</v>
      </c>
      <c r="AD89" s="117"/>
      <c r="AE89" s="117"/>
      <c r="AF89" s="117"/>
      <c r="AG89" s="117"/>
      <c r="AH89" s="118"/>
      <c r="AI89" s="116" t="s">
        <v>71</v>
      </c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8"/>
      <c r="AZ89" s="112">
        <f>AZ90</f>
        <v>0</v>
      </c>
      <c r="BA89" s="113"/>
      <c r="BB89" s="113"/>
      <c r="BC89" s="113"/>
      <c r="BD89" s="113"/>
      <c r="BE89" s="113"/>
      <c r="BF89" s="113"/>
      <c r="BG89" s="113"/>
      <c r="BH89" s="113"/>
      <c r="BI89" s="113"/>
      <c r="BJ89" s="113"/>
      <c r="BK89" s="113"/>
      <c r="BL89" s="113"/>
      <c r="BM89" s="113"/>
      <c r="BN89" s="113"/>
      <c r="BO89" s="113"/>
      <c r="BP89" s="113"/>
      <c r="BQ89" s="113"/>
      <c r="BR89" s="113"/>
      <c r="BS89" s="113"/>
      <c r="BT89" s="113"/>
      <c r="BU89" s="113"/>
      <c r="BV89" s="114"/>
      <c r="BW89" s="112">
        <f>BW90</f>
        <v>0</v>
      </c>
      <c r="BX89" s="113"/>
      <c r="BY89" s="113"/>
      <c r="BZ89" s="113"/>
      <c r="CA89" s="113"/>
      <c r="CB89" s="113"/>
      <c r="CC89" s="113"/>
      <c r="CD89" s="113"/>
      <c r="CE89" s="113"/>
      <c r="CF89" s="113"/>
      <c r="CG89" s="113"/>
      <c r="CH89" s="113"/>
      <c r="CI89" s="113"/>
      <c r="CJ89" s="113"/>
      <c r="CK89" s="113"/>
      <c r="CL89" s="113"/>
      <c r="CM89" s="113"/>
      <c r="CN89" s="114"/>
      <c r="CO89" s="115">
        <f aca="true" t="shared" si="2" ref="CO89:CO95">AZ89-BW89</f>
        <v>0</v>
      </c>
      <c r="CP89" s="115"/>
      <c r="CQ89" s="115"/>
      <c r="CR89" s="115"/>
      <c r="CS89" s="115"/>
      <c r="CT89" s="115"/>
      <c r="CU89" s="115"/>
      <c r="CV89" s="115"/>
      <c r="CW89" s="115"/>
      <c r="CX89" s="115"/>
      <c r="CY89" s="115"/>
      <c r="CZ89" s="115"/>
      <c r="DA89" s="115"/>
      <c r="DB89" s="115"/>
      <c r="DC89" s="115"/>
      <c r="DD89" s="115"/>
      <c r="DE89" s="115"/>
      <c r="DF89" s="115"/>
    </row>
    <row r="90" spans="1:110" ht="12" customHeight="1" hidden="1">
      <c r="A90" s="119" t="s">
        <v>72</v>
      </c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20"/>
      <c r="AC90" s="121" t="s">
        <v>14</v>
      </c>
      <c r="AD90" s="117"/>
      <c r="AE90" s="117"/>
      <c r="AF90" s="117"/>
      <c r="AG90" s="117"/>
      <c r="AH90" s="118"/>
      <c r="AI90" s="116" t="s">
        <v>73</v>
      </c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8"/>
      <c r="AZ90" s="112">
        <f>AZ91</f>
        <v>0</v>
      </c>
      <c r="BA90" s="113"/>
      <c r="BB90" s="113"/>
      <c r="BC90" s="113"/>
      <c r="BD90" s="113"/>
      <c r="BE90" s="113"/>
      <c r="BF90" s="113"/>
      <c r="BG90" s="113"/>
      <c r="BH90" s="113"/>
      <c r="BI90" s="113"/>
      <c r="BJ90" s="113"/>
      <c r="BK90" s="113"/>
      <c r="BL90" s="113"/>
      <c r="BM90" s="113"/>
      <c r="BN90" s="113"/>
      <c r="BO90" s="113"/>
      <c r="BP90" s="113"/>
      <c r="BQ90" s="113"/>
      <c r="BR90" s="113"/>
      <c r="BS90" s="113"/>
      <c r="BT90" s="113"/>
      <c r="BU90" s="113"/>
      <c r="BV90" s="114"/>
      <c r="BW90" s="112">
        <f>BW91</f>
        <v>0</v>
      </c>
      <c r="BX90" s="113"/>
      <c r="BY90" s="113"/>
      <c r="BZ90" s="113"/>
      <c r="CA90" s="113"/>
      <c r="CB90" s="113"/>
      <c r="CC90" s="113"/>
      <c r="CD90" s="113"/>
      <c r="CE90" s="113"/>
      <c r="CF90" s="113"/>
      <c r="CG90" s="113"/>
      <c r="CH90" s="113"/>
      <c r="CI90" s="113"/>
      <c r="CJ90" s="113"/>
      <c r="CK90" s="113"/>
      <c r="CL90" s="113"/>
      <c r="CM90" s="113"/>
      <c r="CN90" s="114"/>
      <c r="CO90" s="115">
        <f t="shared" si="2"/>
        <v>0</v>
      </c>
      <c r="CP90" s="115"/>
      <c r="CQ90" s="115"/>
      <c r="CR90" s="115"/>
      <c r="CS90" s="115"/>
      <c r="CT90" s="115"/>
      <c r="CU90" s="115"/>
      <c r="CV90" s="115"/>
      <c r="CW90" s="115"/>
      <c r="CX90" s="115"/>
      <c r="CY90" s="115"/>
      <c r="CZ90" s="115"/>
      <c r="DA90" s="115"/>
      <c r="DB90" s="115"/>
      <c r="DC90" s="115"/>
      <c r="DD90" s="115"/>
      <c r="DE90" s="115"/>
      <c r="DF90" s="115"/>
    </row>
    <row r="91" spans="1:110" ht="12" customHeight="1" hidden="1">
      <c r="A91" s="119" t="s">
        <v>74</v>
      </c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20"/>
      <c r="AC91" s="121" t="s">
        <v>14</v>
      </c>
      <c r="AD91" s="117"/>
      <c r="AE91" s="117"/>
      <c r="AF91" s="117"/>
      <c r="AG91" s="117"/>
      <c r="AH91" s="118"/>
      <c r="AI91" s="116" t="s">
        <v>77</v>
      </c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8"/>
      <c r="AZ91" s="112">
        <f>AZ92</f>
        <v>0</v>
      </c>
      <c r="BA91" s="113"/>
      <c r="BB91" s="113"/>
      <c r="BC91" s="113"/>
      <c r="BD91" s="113"/>
      <c r="BE91" s="113"/>
      <c r="BF91" s="113"/>
      <c r="BG91" s="113"/>
      <c r="BH91" s="113"/>
      <c r="BI91" s="113"/>
      <c r="BJ91" s="113"/>
      <c r="BK91" s="113"/>
      <c r="BL91" s="113"/>
      <c r="BM91" s="113"/>
      <c r="BN91" s="113"/>
      <c r="BO91" s="113"/>
      <c r="BP91" s="113"/>
      <c r="BQ91" s="113"/>
      <c r="BR91" s="113"/>
      <c r="BS91" s="113"/>
      <c r="BT91" s="113"/>
      <c r="BU91" s="113"/>
      <c r="BV91" s="114"/>
      <c r="BW91" s="112">
        <f>BW92</f>
        <v>0</v>
      </c>
      <c r="BX91" s="113"/>
      <c r="BY91" s="113"/>
      <c r="BZ91" s="113"/>
      <c r="CA91" s="113"/>
      <c r="CB91" s="113"/>
      <c r="CC91" s="113"/>
      <c r="CD91" s="113"/>
      <c r="CE91" s="113"/>
      <c r="CF91" s="113"/>
      <c r="CG91" s="113"/>
      <c r="CH91" s="113"/>
      <c r="CI91" s="113"/>
      <c r="CJ91" s="113"/>
      <c r="CK91" s="113"/>
      <c r="CL91" s="113"/>
      <c r="CM91" s="113"/>
      <c r="CN91" s="114"/>
      <c r="CO91" s="115">
        <f t="shared" si="2"/>
        <v>0</v>
      </c>
      <c r="CP91" s="115"/>
      <c r="CQ91" s="115"/>
      <c r="CR91" s="115"/>
      <c r="CS91" s="115"/>
      <c r="CT91" s="115"/>
      <c r="CU91" s="115"/>
      <c r="CV91" s="115"/>
      <c r="CW91" s="115"/>
      <c r="CX91" s="115"/>
      <c r="CY91" s="115"/>
      <c r="CZ91" s="115"/>
      <c r="DA91" s="115"/>
      <c r="DB91" s="115"/>
      <c r="DC91" s="115"/>
      <c r="DD91" s="115"/>
      <c r="DE91" s="115"/>
      <c r="DF91" s="115"/>
    </row>
    <row r="92" spans="1:110" ht="12" customHeight="1" hidden="1">
      <c r="A92" s="119" t="s">
        <v>76</v>
      </c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20"/>
      <c r="AC92" s="121" t="s">
        <v>14</v>
      </c>
      <c r="AD92" s="117"/>
      <c r="AE92" s="117"/>
      <c r="AF92" s="117"/>
      <c r="AG92" s="117"/>
      <c r="AH92" s="118"/>
      <c r="AI92" s="116" t="s">
        <v>75</v>
      </c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  <c r="AT92" s="117"/>
      <c r="AU92" s="117"/>
      <c r="AV92" s="117"/>
      <c r="AW92" s="117"/>
      <c r="AX92" s="117"/>
      <c r="AY92" s="118"/>
      <c r="AZ92" s="112">
        <f>AZ93</f>
        <v>0</v>
      </c>
      <c r="BA92" s="113"/>
      <c r="BB92" s="113"/>
      <c r="BC92" s="113"/>
      <c r="BD92" s="113"/>
      <c r="BE92" s="113"/>
      <c r="BF92" s="113"/>
      <c r="BG92" s="113"/>
      <c r="BH92" s="113"/>
      <c r="BI92" s="113"/>
      <c r="BJ92" s="113"/>
      <c r="BK92" s="113"/>
      <c r="BL92" s="113"/>
      <c r="BM92" s="113"/>
      <c r="BN92" s="113"/>
      <c r="BO92" s="113"/>
      <c r="BP92" s="113"/>
      <c r="BQ92" s="113"/>
      <c r="BR92" s="113"/>
      <c r="BS92" s="113"/>
      <c r="BT92" s="113"/>
      <c r="BU92" s="113"/>
      <c r="BV92" s="114"/>
      <c r="BW92" s="112">
        <f>BW93</f>
        <v>0</v>
      </c>
      <c r="BX92" s="113"/>
      <c r="BY92" s="113"/>
      <c r="BZ92" s="113"/>
      <c r="CA92" s="113"/>
      <c r="CB92" s="113"/>
      <c r="CC92" s="113"/>
      <c r="CD92" s="113"/>
      <c r="CE92" s="113"/>
      <c r="CF92" s="113"/>
      <c r="CG92" s="113"/>
      <c r="CH92" s="113"/>
      <c r="CI92" s="113"/>
      <c r="CJ92" s="113"/>
      <c r="CK92" s="113"/>
      <c r="CL92" s="113"/>
      <c r="CM92" s="113"/>
      <c r="CN92" s="114"/>
      <c r="CO92" s="115">
        <f t="shared" si="2"/>
        <v>0</v>
      </c>
      <c r="CP92" s="115"/>
      <c r="CQ92" s="115"/>
      <c r="CR92" s="115"/>
      <c r="CS92" s="115"/>
      <c r="CT92" s="115"/>
      <c r="CU92" s="115"/>
      <c r="CV92" s="115"/>
      <c r="CW92" s="115"/>
      <c r="CX92" s="115"/>
      <c r="CY92" s="115"/>
      <c r="CZ92" s="115"/>
      <c r="DA92" s="115"/>
      <c r="DB92" s="115"/>
      <c r="DC92" s="115"/>
      <c r="DD92" s="115"/>
      <c r="DE92" s="115"/>
      <c r="DF92" s="115"/>
    </row>
    <row r="93" spans="1:110" ht="12" customHeight="1" hidden="1">
      <c r="A93" s="119" t="s">
        <v>78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20"/>
      <c r="AC93" s="121" t="s">
        <v>14</v>
      </c>
      <c r="AD93" s="117"/>
      <c r="AE93" s="117"/>
      <c r="AF93" s="117"/>
      <c r="AG93" s="117"/>
      <c r="AH93" s="118"/>
      <c r="AI93" s="116" t="s">
        <v>79</v>
      </c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8"/>
      <c r="AZ93" s="112">
        <v>0</v>
      </c>
      <c r="BA93" s="113"/>
      <c r="BB93" s="113"/>
      <c r="BC93" s="113"/>
      <c r="BD93" s="113"/>
      <c r="BE93" s="113"/>
      <c r="BF93" s="113"/>
      <c r="BG93" s="113"/>
      <c r="BH93" s="113"/>
      <c r="BI93" s="113"/>
      <c r="BJ93" s="113"/>
      <c r="BK93" s="113"/>
      <c r="BL93" s="113"/>
      <c r="BM93" s="113"/>
      <c r="BN93" s="113"/>
      <c r="BO93" s="113"/>
      <c r="BP93" s="113"/>
      <c r="BQ93" s="113"/>
      <c r="BR93" s="113"/>
      <c r="BS93" s="113"/>
      <c r="BT93" s="113"/>
      <c r="BU93" s="113"/>
      <c r="BV93" s="114"/>
      <c r="BW93" s="112">
        <v>0</v>
      </c>
      <c r="BX93" s="113"/>
      <c r="BY93" s="113"/>
      <c r="BZ93" s="113"/>
      <c r="CA93" s="113"/>
      <c r="CB93" s="113"/>
      <c r="CC93" s="113"/>
      <c r="CD93" s="113"/>
      <c r="CE93" s="113"/>
      <c r="CF93" s="113"/>
      <c r="CG93" s="113"/>
      <c r="CH93" s="113"/>
      <c r="CI93" s="113"/>
      <c r="CJ93" s="113"/>
      <c r="CK93" s="113"/>
      <c r="CL93" s="113"/>
      <c r="CM93" s="113"/>
      <c r="CN93" s="114"/>
      <c r="CO93" s="115">
        <f t="shared" si="2"/>
        <v>0</v>
      </c>
      <c r="CP93" s="115"/>
      <c r="CQ93" s="115"/>
      <c r="CR93" s="115"/>
      <c r="CS93" s="115"/>
      <c r="CT93" s="115"/>
      <c r="CU93" s="115"/>
      <c r="CV93" s="115"/>
      <c r="CW93" s="115"/>
      <c r="CX93" s="115"/>
      <c r="CY93" s="115"/>
      <c r="CZ93" s="115"/>
      <c r="DA93" s="115"/>
      <c r="DB93" s="115"/>
      <c r="DC93" s="115"/>
      <c r="DD93" s="115"/>
      <c r="DE93" s="115"/>
      <c r="DF93" s="115"/>
    </row>
    <row r="94" spans="1:110" ht="24.75" customHeight="1">
      <c r="A94" s="119" t="s">
        <v>92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20"/>
      <c r="AC94" s="121" t="s">
        <v>14</v>
      </c>
      <c r="AD94" s="117"/>
      <c r="AE94" s="117"/>
      <c r="AF94" s="117"/>
      <c r="AG94" s="117"/>
      <c r="AH94" s="118"/>
      <c r="AI94" s="116" t="s">
        <v>186</v>
      </c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8"/>
      <c r="AZ94" s="112">
        <f>AZ95</f>
        <v>44400</v>
      </c>
      <c r="BA94" s="113"/>
      <c r="BB94" s="113"/>
      <c r="BC94" s="113"/>
      <c r="BD94" s="113"/>
      <c r="BE94" s="113"/>
      <c r="BF94" s="113"/>
      <c r="BG94" s="113"/>
      <c r="BH94" s="113"/>
      <c r="BI94" s="113"/>
      <c r="BJ94" s="113"/>
      <c r="BK94" s="113"/>
      <c r="BL94" s="113"/>
      <c r="BM94" s="113"/>
      <c r="BN94" s="113"/>
      <c r="BO94" s="113"/>
      <c r="BP94" s="113"/>
      <c r="BQ94" s="113"/>
      <c r="BR94" s="113"/>
      <c r="BS94" s="113"/>
      <c r="BT94" s="113"/>
      <c r="BU94" s="113"/>
      <c r="BV94" s="114"/>
      <c r="BW94" s="112">
        <f>BW95</f>
        <v>44318</v>
      </c>
      <c r="BX94" s="113"/>
      <c r="BY94" s="113"/>
      <c r="BZ94" s="113"/>
      <c r="CA94" s="113"/>
      <c r="CB94" s="113"/>
      <c r="CC94" s="113"/>
      <c r="CD94" s="113"/>
      <c r="CE94" s="113"/>
      <c r="CF94" s="113"/>
      <c r="CG94" s="113"/>
      <c r="CH94" s="113"/>
      <c r="CI94" s="113"/>
      <c r="CJ94" s="113"/>
      <c r="CK94" s="113"/>
      <c r="CL94" s="113"/>
      <c r="CM94" s="113"/>
      <c r="CN94" s="114"/>
      <c r="CO94" s="115">
        <f t="shared" si="2"/>
        <v>82</v>
      </c>
      <c r="CP94" s="115"/>
      <c r="CQ94" s="115"/>
      <c r="CR94" s="115"/>
      <c r="CS94" s="115"/>
      <c r="CT94" s="115"/>
      <c r="CU94" s="115"/>
      <c r="CV94" s="115"/>
      <c r="CW94" s="115"/>
      <c r="CX94" s="115"/>
      <c r="CY94" s="115"/>
      <c r="CZ94" s="115"/>
      <c r="DA94" s="115"/>
      <c r="DB94" s="115"/>
      <c r="DC94" s="115"/>
      <c r="DD94" s="115"/>
      <c r="DE94" s="115"/>
      <c r="DF94" s="115"/>
    </row>
    <row r="95" spans="1:110" ht="29.25" customHeight="1">
      <c r="A95" s="119" t="s">
        <v>93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20"/>
      <c r="AC95" s="121" t="s">
        <v>14</v>
      </c>
      <c r="AD95" s="117"/>
      <c r="AE95" s="117"/>
      <c r="AF95" s="117"/>
      <c r="AG95" s="117"/>
      <c r="AH95" s="118"/>
      <c r="AI95" s="116" t="s">
        <v>187</v>
      </c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8"/>
      <c r="AZ95" s="112">
        <v>44400</v>
      </c>
      <c r="BA95" s="113"/>
      <c r="BB95" s="113"/>
      <c r="BC95" s="113"/>
      <c r="BD95" s="113"/>
      <c r="BE95" s="113"/>
      <c r="BF95" s="113"/>
      <c r="BG95" s="113"/>
      <c r="BH95" s="113"/>
      <c r="BI95" s="113"/>
      <c r="BJ95" s="113"/>
      <c r="BK95" s="113"/>
      <c r="BL95" s="113"/>
      <c r="BM95" s="113"/>
      <c r="BN95" s="113"/>
      <c r="BO95" s="113"/>
      <c r="BP95" s="113"/>
      <c r="BQ95" s="113"/>
      <c r="BR95" s="113"/>
      <c r="BS95" s="113"/>
      <c r="BT95" s="113"/>
      <c r="BU95" s="113"/>
      <c r="BV95" s="114"/>
      <c r="BW95" s="112">
        <v>44318</v>
      </c>
      <c r="BX95" s="113"/>
      <c r="BY95" s="113"/>
      <c r="BZ95" s="113"/>
      <c r="CA95" s="113"/>
      <c r="CB95" s="113"/>
      <c r="CC95" s="113"/>
      <c r="CD95" s="113"/>
      <c r="CE95" s="113"/>
      <c r="CF95" s="113"/>
      <c r="CG95" s="113"/>
      <c r="CH95" s="113"/>
      <c r="CI95" s="113"/>
      <c r="CJ95" s="113"/>
      <c r="CK95" s="113"/>
      <c r="CL95" s="113"/>
      <c r="CM95" s="113"/>
      <c r="CN95" s="114"/>
      <c r="CO95" s="115">
        <f t="shared" si="2"/>
        <v>82</v>
      </c>
      <c r="CP95" s="115"/>
      <c r="CQ95" s="115"/>
      <c r="CR95" s="115"/>
      <c r="CS95" s="115"/>
      <c r="CT95" s="115"/>
      <c r="CU95" s="115"/>
      <c r="CV95" s="115"/>
      <c r="CW95" s="115"/>
      <c r="CX95" s="115"/>
      <c r="CY95" s="115"/>
      <c r="CZ95" s="115"/>
      <c r="DA95" s="115"/>
      <c r="DB95" s="115"/>
      <c r="DC95" s="115"/>
      <c r="DD95" s="115"/>
      <c r="DE95" s="115"/>
      <c r="DF95" s="115"/>
    </row>
    <row r="96" spans="1:110" ht="36" customHeight="1">
      <c r="A96" s="119" t="str">
        <f>'[2]Месячный отчет Расходы в Excel'!I147</f>
        <v> Национальная безопасность и правоохранительная деятельность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20"/>
      <c r="AC96" s="124" t="s">
        <v>14</v>
      </c>
      <c r="AD96" s="125"/>
      <c r="AE96" s="125"/>
      <c r="AF96" s="125"/>
      <c r="AG96" s="125"/>
      <c r="AH96" s="125"/>
      <c r="AI96" s="116" t="str">
        <f>'[2]Месячный отчет Расходы в Excel'!G147</f>
        <v>951 0300 0000000 000 000</v>
      </c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8"/>
      <c r="AZ96" s="112">
        <f>AZ97</f>
        <v>3292163</v>
      </c>
      <c r="BA96" s="113"/>
      <c r="BB96" s="113"/>
      <c r="BC96" s="113"/>
      <c r="BD96" s="113"/>
      <c r="BE96" s="113"/>
      <c r="BF96" s="113"/>
      <c r="BG96" s="113"/>
      <c r="BH96" s="113"/>
      <c r="BI96" s="113"/>
      <c r="BJ96" s="113"/>
      <c r="BK96" s="113"/>
      <c r="BL96" s="113"/>
      <c r="BM96" s="113"/>
      <c r="BN96" s="113"/>
      <c r="BO96" s="113"/>
      <c r="BP96" s="113"/>
      <c r="BQ96" s="113"/>
      <c r="BR96" s="113"/>
      <c r="BS96" s="113"/>
      <c r="BT96" s="113"/>
      <c r="BU96" s="113"/>
      <c r="BV96" s="114"/>
      <c r="BW96" s="112">
        <f>BW97</f>
        <v>2623313</v>
      </c>
      <c r="BX96" s="113"/>
      <c r="BY96" s="113"/>
      <c r="BZ96" s="113"/>
      <c r="CA96" s="113"/>
      <c r="CB96" s="113"/>
      <c r="CC96" s="113"/>
      <c r="CD96" s="113"/>
      <c r="CE96" s="113"/>
      <c r="CF96" s="113"/>
      <c r="CG96" s="113"/>
      <c r="CH96" s="113"/>
      <c r="CI96" s="113"/>
      <c r="CJ96" s="113"/>
      <c r="CK96" s="113"/>
      <c r="CL96" s="113"/>
      <c r="CM96" s="113"/>
      <c r="CN96" s="114"/>
      <c r="CO96" s="115">
        <f t="shared" si="1"/>
        <v>668850</v>
      </c>
      <c r="CP96" s="115"/>
      <c r="CQ96" s="115"/>
      <c r="CR96" s="115"/>
      <c r="CS96" s="115"/>
      <c r="CT96" s="115"/>
      <c r="CU96" s="115"/>
      <c r="CV96" s="115"/>
      <c r="CW96" s="115"/>
      <c r="CX96" s="115"/>
      <c r="CY96" s="115"/>
      <c r="CZ96" s="115"/>
      <c r="DA96" s="115"/>
      <c r="DB96" s="115"/>
      <c r="DC96" s="115"/>
      <c r="DD96" s="115"/>
      <c r="DE96" s="115"/>
      <c r="DF96" s="115"/>
    </row>
    <row r="97" spans="1:110" ht="56.25" customHeight="1">
      <c r="A97" s="119" t="str">
        <f>'[2]Месячный отчет Расходы в Excel'!I148</f>
        <v> Защита населения и территории от чрезвычайных ситуаций природного и техногенного характера, гражданская оборона</v>
      </c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20"/>
      <c r="AC97" s="124" t="s">
        <v>14</v>
      </c>
      <c r="AD97" s="125"/>
      <c r="AE97" s="125"/>
      <c r="AF97" s="125"/>
      <c r="AG97" s="125"/>
      <c r="AH97" s="125"/>
      <c r="AI97" s="116" t="str">
        <f>'[2]Месячный отчет Расходы в Excel'!G148</f>
        <v>951 0309 0000000 000 000</v>
      </c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8"/>
      <c r="AZ97" s="112">
        <f>AZ108+AZ113+AZ103+AZ98</f>
        <v>3292163</v>
      </c>
      <c r="BA97" s="113"/>
      <c r="BB97" s="113"/>
      <c r="BC97" s="113"/>
      <c r="BD97" s="113"/>
      <c r="BE97" s="113"/>
      <c r="BF97" s="113"/>
      <c r="BG97" s="113"/>
      <c r="BH97" s="113"/>
      <c r="BI97" s="113"/>
      <c r="BJ97" s="113"/>
      <c r="BK97" s="113"/>
      <c r="BL97" s="113"/>
      <c r="BM97" s="113"/>
      <c r="BN97" s="113"/>
      <c r="BO97" s="113"/>
      <c r="BP97" s="113"/>
      <c r="BQ97" s="113"/>
      <c r="BR97" s="113"/>
      <c r="BS97" s="113"/>
      <c r="BT97" s="113"/>
      <c r="BU97" s="113"/>
      <c r="BV97" s="114"/>
      <c r="BW97" s="112">
        <f>BW103+BW108+BW113+BW98</f>
        <v>2623313</v>
      </c>
      <c r="BX97" s="113"/>
      <c r="BY97" s="113"/>
      <c r="BZ97" s="113"/>
      <c r="CA97" s="113"/>
      <c r="CB97" s="113"/>
      <c r="CC97" s="113"/>
      <c r="CD97" s="113"/>
      <c r="CE97" s="113"/>
      <c r="CF97" s="113"/>
      <c r="CG97" s="113"/>
      <c r="CH97" s="113"/>
      <c r="CI97" s="113"/>
      <c r="CJ97" s="113"/>
      <c r="CK97" s="113"/>
      <c r="CL97" s="113"/>
      <c r="CM97" s="113"/>
      <c r="CN97" s="114"/>
      <c r="CO97" s="115">
        <f t="shared" si="1"/>
        <v>668850</v>
      </c>
      <c r="CP97" s="115"/>
      <c r="CQ97" s="115"/>
      <c r="CR97" s="115"/>
      <c r="CS97" s="115"/>
      <c r="CT97" s="115"/>
      <c r="CU97" s="115"/>
      <c r="CV97" s="115"/>
      <c r="CW97" s="115"/>
      <c r="CX97" s="115"/>
      <c r="CY97" s="115"/>
      <c r="CZ97" s="115"/>
      <c r="DA97" s="115"/>
      <c r="DB97" s="115"/>
      <c r="DC97" s="115"/>
      <c r="DD97" s="115"/>
      <c r="DE97" s="115"/>
      <c r="DF97" s="115"/>
    </row>
    <row r="98" spans="1:110" ht="18.75" customHeight="1">
      <c r="A98" s="119" t="s">
        <v>129</v>
      </c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20"/>
      <c r="AC98" s="121" t="s">
        <v>14</v>
      </c>
      <c r="AD98" s="117"/>
      <c r="AE98" s="117"/>
      <c r="AF98" s="117"/>
      <c r="AG98" s="117"/>
      <c r="AH98" s="118"/>
      <c r="AI98" s="116" t="s">
        <v>128</v>
      </c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8"/>
      <c r="AZ98" s="112">
        <f>AZ99</f>
        <v>29000</v>
      </c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3"/>
      <c r="BL98" s="113"/>
      <c r="BM98" s="113"/>
      <c r="BN98" s="113"/>
      <c r="BO98" s="113"/>
      <c r="BP98" s="113"/>
      <c r="BQ98" s="113"/>
      <c r="BR98" s="113"/>
      <c r="BS98" s="113"/>
      <c r="BT98" s="113"/>
      <c r="BU98" s="113"/>
      <c r="BV98" s="114"/>
      <c r="BW98" s="112">
        <f>BW99</f>
        <v>29000</v>
      </c>
      <c r="BX98" s="113"/>
      <c r="BY98" s="113"/>
      <c r="BZ98" s="113"/>
      <c r="CA98" s="113"/>
      <c r="CB98" s="113"/>
      <c r="CC98" s="113"/>
      <c r="CD98" s="113"/>
      <c r="CE98" s="113"/>
      <c r="CF98" s="113"/>
      <c r="CG98" s="113"/>
      <c r="CH98" s="113"/>
      <c r="CI98" s="113"/>
      <c r="CJ98" s="113"/>
      <c r="CK98" s="113"/>
      <c r="CL98" s="113"/>
      <c r="CM98" s="113"/>
      <c r="CN98" s="114"/>
      <c r="CO98" s="115">
        <f>AZ98-BW98</f>
        <v>0</v>
      </c>
      <c r="CP98" s="115"/>
      <c r="CQ98" s="115"/>
      <c r="CR98" s="115"/>
      <c r="CS98" s="115"/>
      <c r="CT98" s="115"/>
      <c r="CU98" s="115"/>
      <c r="CV98" s="115"/>
      <c r="CW98" s="115"/>
      <c r="CX98" s="115"/>
      <c r="CY98" s="115"/>
      <c r="CZ98" s="115"/>
      <c r="DA98" s="115"/>
      <c r="DB98" s="115"/>
      <c r="DC98" s="115"/>
      <c r="DD98" s="115"/>
      <c r="DE98" s="115"/>
      <c r="DF98" s="115"/>
    </row>
    <row r="99" spans="1:110" ht="29.25" customHeight="1">
      <c r="A99" s="119" t="s">
        <v>130</v>
      </c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20"/>
      <c r="AC99" s="121" t="s">
        <v>14</v>
      </c>
      <c r="AD99" s="117"/>
      <c r="AE99" s="117"/>
      <c r="AF99" s="117"/>
      <c r="AG99" s="117"/>
      <c r="AH99" s="118"/>
      <c r="AI99" s="116" t="s">
        <v>131</v>
      </c>
      <c r="AJ99" s="117"/>
      <c r="AK99" s="117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8"/>
      <c r="AZ99" s="112">
        <f>AZ100</f>
        <v>29000</v>
      </c>
      <c r="BA99" s="113"/>
      <c r="BB99" s="113"/>
      <c r="BC99" s="113"/>
      <c r="BD99" s="113"/>
      <c r="BE99" s="113"/>
      <c r="BF99" s="113"/>
      <c r="BG99" s="113"/>
      <c r="BH99" s="113"/>
      <c r="BI99" s="113"/>
      <c r="BJ99" s="113"/>
      <c r="BK99" s="113"/>
      <c r="BL99" s="113"/>
      <c r="BM99" s="113"/>
      <c r="BN99" s="113"/>
      <c r="BO99" s="113"/>
      <c r="BP99" s="113"/>
      <c r="BQ99" s="113"/>
      <c r="BR99" s="113"/>
      <c r="BS99" s="113"/>
      <c r="BT99" s="113"/>
      <c r="BU99" s="113"/>
      <c r="BV99" s="114"/>
      <c r="BW99" s="112">
        <f>BW100</f>
        <v>29000</v>
      </c>
      <c r="BX99" s="113"/>
      <c r="BY99" s="113"/>
      <c r="BZ99" s="113"/>
      <c r="CA99" s="113"/>
      <c r="CB99" s="113"/>
      <c r="CC99" s="113"/>
      <c r="CD99" s="113"/>
      <c r="CE99" s="113"/>
      <c r="CF99" s="113"/>
      <c r="CG99" s="113"/>
      <c r="CH99" s="113"/>
      <c r="CI99" s="113"/>
      <c r="CJ99" s="113"/>
      <c r="CK99" s="113"/>
      <c r="CL99" s="113"/>
      <c r="CM99" s="113"/>
      <c r="CN99" s="114"/>
      <c r="CO99" s="115">
        <f>AZ99-BW99</f>
        <v>0</v>
      </c>
      <c r="CP99" s="115"/>
      <c r="CQ99" s="115"/>
      <c r="CR99" s="115"/>
      <c r="CS99" s="115"/>
      <c r="CT99" s="115"/>
      <c r="CU99" s="115"/>
      <c r="CV99" s="115"/>
      <c r="CW99" s="115"/>
      <c r="CX99" s="115"/>
      <c r="CY99" s="115"/>
      <c r="CZ99" s="115"/>
      <c r="DA99" s="115"/>
      <c r="DB99" s="115"/>
      <c r="DC99" s="115"/>
      <c r="DD99" s="115"/>
      <c r="DE99" s="115"/>
      <c r="DF99" s="115"/>
    </row>
    <row r="100" spans="1:110" ht="23.25" customHeight="1">
      <c r="A100" s="119" t="s">
        <v>61</v>
      </c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20"/>
      <c r="AC100" s="121" t="s">
        <v>14</v>
      </c>
      <c r="AD100" s="117"/>
      <c r="AE100" s="117"/>
      <c r="AF100" s="117"/>
      <c r="AG100" s="117"/>
      <c r="AH100" s="118"/>
      <c r="AI100" s="116" t="s">
        <v>132</v>
      </c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8"/>
      <c r="AZ100" s="112">
        <f>AZ101</f>
        <v>29000</v>
      </c>
      <c r="BA100" s="113"/>
      <c r="BB100" s="113"/>
      <c r="BC100" s="113"/>
      <c r="BD100" s="113"/>
      <c r="BE100" s="113"/>
      <c r="BF100" s="113"/>
      <c r="BG100" s="113"/>
      <c r="BH100" s="113"/>
      <c r="BI100" s="113"/>
      <c r="BJ100" s="113"/>
      <c r="BK100" s="113"/>
      <c r="BL100" s="113"/>
      <c r="BM100" s="113"/>
      <c r="BN100" s="113"/>
      <c r="BO100" s="113"/>
      <c r="BP100" s="113"/>
      <c r="BQ100" s="113"/>
      <c r="BR100" s="113"/>
      <c r="BS100" s="113"/>
      <c r="BT100" s="113"/>
      <c r="BU100" s="113"/>
      <c r="BV100" s="114"/>
      <c r="BW100" s="112">
        <f>BW101</f>
        <v>29000</v>
      </c>
      <c r="BX100" s="113"/>
      <c r="BY100" s="113"/>
      <c r="BZ100" s="113"/>
      <c r="CA100" s="113"/>
      <c r="CB100" s="113"/>
      <c r="CC100" s="113"/>
      <c r="CD100" s="113"/>
      <c r="CE100" s="113"/>
      <c r="CF100" s="113"/>
      <c r="CG100" s="113"/>
      <c r="CH100" s="113"/>
      <c r="CI100" s="113"/>
      <c r="CJ100" s="113"/>
      <c r="CK100" s="113"/>
      <c r="CL100" s="113"/>
      <c r="CM100" s="113"/>
      <c r="CN100" s="114"/>
      <c r="CO100" s="115">
        <f>AZ100-BW100</f>
        <v>0</v>
      </c>
      <c r="CP100" s="115"/>
      <c r="CQ100" s="115"/>
      <c r="CR100" s="115"/>
      <c r="CS100" s="115"/>
      <c r="CT100" s="115"/>
      <c r="CU100" s="115"/>
      <c r="CV100" s="115"/>
      <c r="CW100" s="115"/>
      <c r="CX100" s="115"/>
      <c r="CY100" s="115"/>
      <c r="CZ100" s="115"/>
      <c r="DA100" s="115"/>
      <c r="DB100" s="115"/>
      <c r="DC100" s="115"/>
      <c r="DD100" s="115"/>
      <c r="DE100" s="115"/>
      <c r="DF100" s="115"/>
    </row>
    <row r="101" spans="1:110" ht="30.75" customHeight="1">
      <c r="A101" s="119" t="s">
        <v>92</v>
      </c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20"/>
      <c r="AC101" s="121" t="s">
        <v>14</v>
      </c>
      <c r="AD101" s="117"/>
      <c r="AE101" s="117"/>
      <c r="AF101" s="117"/>
      <c r="AG101" s="117"/>
      <c r="AH101" s="118"/>
      <c r="AI101" s="116" t="s">
        <v>133</v>
      </c>
      <c r="AJ101" s="117"/>
      <c r="AK101" s="117"/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8"/>
      <c r="AZ101" s="112">
        <f>AZ102</f>
        <v>29000</v>
      </c>
      <c r="BA101" s="113"/>
      <c r="BB101" s="113"/>
      <c r="BC101" s="113"/>
      <c r="BD101" s="113"/>
      <c r="BE101" s="113"/>
      <c r="BF101" s="113"/>
      <c r="BG101" s="113"/>
      <c r="BH101" s="113"/>
      <c r="BI101" s="113"/>
      <c r="BJ101" s="113"/>
      <c r="BK101" s="113"/>
      <c r="BL101" s="113"/>
      <c r="BM101" s="113"/>
      <c r="BN101" s="113"/>
      <c r="BO101" s="113"/>
      <c r="BP101" s="113"/>
      <c r="BQ101" s="113"/>
      <c r="BR101" s="113"/>
      <c r="BS101" s="113"/>
      <c r="BT101" s="113"/>
      <c r="BU101" s="113"/>
      <c r="BV101" s="114"/>
      <c r="BW101" s="112">
        <f>BW102</f>
        <v>29000</v>
      </c>
      <c r="BX101" s="113"/>
      <c r="BY101" s="113"/>
      <c r="BZ101" s="113"/>
      <c r="CA101" s="113"/>
      <c r="CB101" s="113"/>
      <c r="CC101" s="113"/>
      <c r="CD101" s="113"/>
      <c r="CE101" s="113"/>
      <c r="CF101" s="113"/>
      <c r="CG101" s="113"/>
      <c r="CH101" s="113"/>
      <c r="CI101" s="113"/>
      <c r="CJ101" s="113"/>
      <c r="CK101" s="113"/>
      <c r="CL101" s="113"/>
      <c r="CM101" s="113"/>
      <c r="CN101" s="114"/>
      <c r="CO101" s="115">
        <f>AZ101-BW101</f>
        <v>0</v>
      </c>
      <c r="CP101" s="115"/>
      <c r="CQ101" s="115"/>
      <c r="CR101" s="115"/>
      <c r="CS101" s="115"/>
      <c r="CT101" s="115"/>
      <c r="CU101" s="115"/>
      <c r="CV101" s="115"/>
      <c r="CW101" s="115"/>
      <c r="CX101" s="115"/>
      <c r="CY101" s="115"/>
      <c r="CZ101" s="115"/>
      <c r="DA101" s="115"/>
      <c r="DB101" s="115"/>
      <c r="DC101" s="115"/>
      <c r="DD101" s="115"/>
      <c r="DE101" s="115"/>
      <c r="DF101" s="115"/>
    </row>
    <row r="102" spans="1:110" ht="22.5" customHeight="1">
      <c r="A102" s="119" t="s">
        <v>93</v>
      </c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20"/>
      <c r="AC102" s="121" t="s">
        <v>14</v>
      </c>
      <c r="AD102" s="117"/>
      <c r="AE102" s="117"/>
      <c r="AF102" s="117"/>
      <c r="AG102" s="117"/>
      <c r="AH102" s="118"/>
      <c r="AI102" s="116" t="s">
        <v>134</v>
      </c>
      <c r="AJ102" s="117"/>
      <c r="AK102" s="117"/>
      <c r="AL102" s="117"/>
      <c r="AM102" s="117"/>
      <c r="AN102" s="117"/>
      <c r="AO102" s="117"/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8"/>
      <c r="AZ102" s="112">
        <v>29000</v>
      </c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3"/>
      <c r="BM102" s="113"/>
      <c r="BN102" s="113"/>
      <c r="BO102" s="113"/>
      <c r="BP102" s="113"/>
      <c r="BQ102" s="113"/>
      <c r="BR102" s="113"/>
      <c r="BS102" s="113"/>
      <c r="BT102" s="113"/>
      <c r="BU102" s="113"/>
      <c r="BV102" s="114"/>
      <c r="BW102" s="112">
        <v>29000</v>
      </c>
      <c r="BX102" s="113"/>
      <c r="BY102" s="113"/>
      <c r="BZ102" s="113"/>
      <c r="CA102" s="113"/>
      <c r="CB102" s="113"/>
      <c r="CC102" s="113"/>
      <c r="CD102" s="113"/>
      <c r="CE102" s="113"/>
      <c r="CF102" s="113"/>
      <c r="CG102" s="113"/>
      <c r="CH102" s="113"/>
      <c r="CI102" s="113"/>
      <c r="CJ102" s="113"/>
      <c r="CK102" s="113"/>
      <c r="CL102" s="113"/>
      <c r="CM102" s="113"/>
      <c r="CN102" s="114"/>
      <c r="CO102" s="115">
        <f>AZ102-BW102</f>
        <v>0</v>
      </c>
      <c r="CP102" s="115"/>
      <c r="CQ102" s="115"/>
      <c r="CR102" s="115"/>
      <c r="CS102" s="115"/>
      <c r="CT102" s="115"/>
      <c r="CU102" s="115"/>
      <c r="CV102" s="115"/>
      <c r="CW102" s="115"/>
      <c r="CX102" s="115"/>
      <c r="CY102" s="115"/>
      <c r="CZ102" s="115"/>
      <c r="DA102" s="115"/>
      <c r="DB102" s="115"/>
      <c r="DC102" s="115"/>
      <c r="DD102" s="115"/>
      <c r="DE102" s="115"/>
      <c r="DF102" s="115"/>
    </row>
    <row r="103" spans="1:110" ht="48.75" customHeight="1">
      <c r="A103" s="119" t="str">
        <f>'[6]Месячный отчет Расходы в Excel'!A136</f>
        <v> Подготовка населения и организаций к действиям в чрезвычайной ситуации в мирное и военное время</v>
      </c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20"/>
      <c r="AC103" s="124" t="s">
        <v>14</v>
      </c>
      <c r="AD103" s="125"/>
      <c r="AE103" s="125"/>
      <c r="AF103" s="125"/>
      <c r="AG103" s="125"/>
      <c r="AH103" s="125"/>
      <c r="AI103" s="116" t="str">
        <f>'[6]Месячный отчет Расходы в Excel'!B136</f>
        <v>951 0309 2190100 000 000</v>
      </c>
      <c r="AJ103" s="117"/>
      <c r="AK103" s="117"/>
      <c r="AL103" s="117"/>
      <c r="AM103" s="117"/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8"/>
      <c r="AZ103" s="112">
        <f>AZ104</f>
        <v>271600</v>
      </c>
      <c r="BA103" s="113"/>
      <c r="BB103" s="113"/>
      <c r="BC103" s="113"/>
      <c r="BD103" s="113"/>
      <c r="BE103" s="113"/>
      <c r="BF103" s="113"/>
      <c r="BG103" s="113"/>
      <c r="BH103" s="113"/>
      <c r="BI103" s="113"/>
      <c r="BJ103" s="113"/>
      <c r="BK103" s="113"/>
      <c r="BL103" s="113"/>
      <c r="BM103" s="113"/>
      <c r="BN103" s="113"/>
      <c r="BO103" s="113"/>
      <c r="BP103" s="113"/>
      <c r="BQ103" s="113"/>
      <c r="BR103" s="113"/>
      <c r="BS103" s="113"/>
      <c r="BT103" s="113"/>
      <c r="BU103" s="113"/>
      <c r="BV103" s="114"/>
      <c r="BW103" s="112">
        <f>BW104</f>
        <v>203700</v>
      </c>
      <c r="BX103" s="113"/>
      <c r="BY103" s="113"/>
      <c r="BZ103" s="113"/>
      <c r="CA103" s="113"/>
      <c r="CB103" s="113"/>
      <c r="CC103" s="113"/>
      <c r="CD103" s="113"/>
      <c r="CE103" s="113"/>
      <c r="CF103" s="113"/>
      <c r="CG103" s="113"/>
      <c r="CH103" s="113"/>
      <c r="CI103" s="113"/>
      <c r="CJ103" s="113"/>
      <c r="CK103" s="113"/>
      <c r="CL103" s="113"/>
      <c r="CM103" s="113"/>
      <c r="CN103" s="114"/>
      <c r="CO103" s="115">
        <f t="shared" si="1"/>
        <v>67900</v>
      </c>
      <c r="CP103" s="115"/>
      <c r="CQ103" s="115"/>
      <c r="CR103" s="115"/>
      <c r="CS103" s="115"/>
      <c r="CT103" s="115"/>
      <c r="CU103" s="115"/>
      <c r="CV103" s="115"/>
      <c r="CW103" s="115"/>
      <c r="CX103" s="115"/>
      <c r="CY103" s="115"/>
      <c r="CZ103" s="115"/>
      <c r="DA103" s="115"/>
      <c r="DB103" s="115"/>
      <c r="DC103" s="115"/>
      <c r="DD103" s="115"/>
      <c r="DE103" s="115"/>
      <c r="DF103" s="115"/>
    </row>
    <row r="104" spans="1:110" ht="39" customHeight="1">
      <c r="A104" s="119" t="str">
        <f>'[6]Месячный отчет Расходы в Excel'!A137</f>
        <v> Иные межбюджетные трансферты</v>
      </c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20"/>
      <c r="AC104" s="124" t="s">
        <v>14</v>
      </c>
      <c r="AD104" s="125"/>
      <c r="AE104" s="125"/>
      <c r="AF104" s="125"/>
      <c r="AG104" s="125"/>
      <c r="AH104" s="125"/>
      <c r="AI104" s="116" t="str">
        <f>'[6]Месячный отчет Расходы в Excel'!B137</f>
        <v>951 0309 2190100 017 000</v>
      </c>
      <c r="AJ104" s="117"/>
      <c r="AK104" s="117"/>
      <c r="AL104" s="117"/>
      <c r="AM104" s="117"/>
      <c r="AN104" s="117"/>
      <c r="AO104" s="117"/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8"/>
      <c r="AZ104" s="112">
        <f>AZ105</f>
        <v>271600</v>
      </c>
      <c r="BA104" s="113"/>
      <c r="BB104" s="113"/>
      <c r="BC104" s="113"/>
      <c r="BD104" s="113"/>
      <c r="BE104" s="113"/>
      <c r="BF104" s="113"/>
      <c r="BG104" s="113"/>
      <c r="BH104" s="113"/>
      <c r="BI104" s="113"/>
      <c r="BJ104" s="113"/>
      <c r="BK104" s="113"/>
      <c r="BL104" s="113"/>
      <c r="BM104" s="113"/>
      <c r="BN104" s="113"/>
      <c r="BO104" s="113"/>
      <c r="BP104" s="113"/>
      <c r="BQ104" s="113"/>
      <c r="BR104" s="113"/>
      <c r="BS104" s="113"/>
      <c r="BT104" s="113"/>
      <c r="BU104" s="113"/>
      <c r="BV104" s="114"/>
      <c r="BW104" s="112">
        <f>BW105</f>
        <v>203700</v>
      </c>
      <c r="BX104" s="113"/>
      <c r="BY104" s="113"/>
      <c r="BZ104" s="113"/>
      <c r="CA104" s="113"/>
      <c r="CB104" s="113"/>
      <c r="CC104" s="113"/>
      <c r="CD104" s="113"/>
      <c r="CE104" s="113"/>
      <c r="CF104" s="113"/>
      <c r="CG104" s="113"/>
      <c r="CH104" s="113"/>
      <c r="CI104" s="113"/>
      <c r="CJ104" s="113"/>
      <c r="CK104" s="113"/>
      <c r="CL104" s="113"/>
      <c r="CM104" s="113"/>
      <c r="CN104" s="114"/>
      <c r="CO104" s="115">
        <f t="shared" si="1"/>
        <v>67900</v>
      </c>
      <c r="CP104" s="115"/>
      <c r="CQ104" s="115"/>
      <c r="CR104" s="115"/>
      <c r="CS104" s="115"/>
      <c r="CT104" s="115"/>
      <c r="CU104" s="115"/>
      <c r="CV104" s="115"/>
      <c r="CW104" s="115"/>
      <c r="CX104" s="115"/>
      <c r="CY104" s="115"/>
      <c r="CZ104" s="115"/>
      <c r="DA104" s="115"/>
      <c r="DB104" s="115"/>
      <c r="DC104" s="115"/>
      <c r="DD104" s="115"/>
      <c r="DE104" s="115"/>
      <c r="DF104" s="115"/>
    </row>
    <row r="105" spans="1:110" ht="15" customHeight="1">
      <c r="A105" s="119" t="str">
        <f>'[6]Месячный отчет Расходы в Excel'!A138</f>
        <v> Расходы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20"/>
      <c r="AC105" s="124" t="s">
        <v>14</v>
      </c>
      <c r="AD105" s="125"/>
      <c r="AE105" s="125"/>
      <c r="AF105" s="125"/>
      <c r="AG105" s="125"/>
      <c r="AH105" s="125"/>
      <c r="AI105" s="116" t="str">
        <f>'[6]Месячный отчет Расходы в Excel'!B138</f>
        <v>951 0309 2190100 017 200</v>
      </c>
      <c r="AJ105" s="117"/>
      <c r="AK105" s="117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8"/>
      <c r="AZ105" s="112">
        <f>AZ106</f>
        <v>271600</v>
      </c>
      <c r="BA105" s="113"/>
      <c r="BB105" s="113"/>
      <c r="BC105" s="113"/>
      <c r="BD105" s="113"/>
      <c r="BE105" s="113"/>
      <c r="BF105" s="113"/>
      <c r="BG105" s="113"/>
      <c r="BH105" s="113"/>
      <c r="BI105" s="113"/>
      <c r="BJ105" s="113"/>
      <c r="BK105" s="113"/>
      <c r="BL105" s="113"/>
      <c r="BM105" s="113"/>
      <c r="BN105" s="113"/>
      <c r="BO105" s="113"/>
      <c r="BP105" s="113"/>
      <c r="BQ105" s="113"/>
      <c r="BR105" s="113"/>
      <c r="BS105" s="113"/>
      <c r="BT105" s="113"/>
      <c r="BU105" s="113"/>
      <c r="BV105" s="114"/>
      <c r="BW105" s="112">
        <f>BW106</f>
        <v>203700</v>
      </c>
      <c r="BX105" s="113"/>
      <c r="BY105" s="113"/>
      <c r="BZ105" s="113"/>
      <c r="CA105" s="113"/>
      <c r="CB105" s="113"/>
      <c r="CC105" s="113"/>
      <c r="CD105" s="113"/>
      <c r="CE105" s="113"/>
      <c r="CF105" s="113"/>
      <c r="CG105" s="113"/>
      <c r="CH105" s="113"/>
      <c r="CI105" s="113"/>
      <c r="CJ105" s="113"/>
      <c r="CK105" s="113"/>
      <c r="CL105" s="113"/>
      <c r="CM105" s="113"/>
      <c r="CN105" s="114"/>
      <c r="CO105" s="115">
        <f t="shared" si="1"/>
        <v>67900</v>
      </c>
      <c r="CP105" s="115"/>
      <c r="CQ105" s="115"/>
      <c r="CR105" s="115"/>
      <c r="CS105" s="115"/>
      <c r="CT105" s="115"/>
      <c r="CU105" s="115"/>
      <c r="CV105" s="115"/>
      <c r="CW105" s="115"/>
      <c r="CX105" s="115"/>
      <c r="CY105" s="115"/>
      <c r="CZ105" s="115"/>
      <c r="DA105" s="115"/>
      <c r="DB105" s="115"/>
      <c r="DC105" s="115"/>
      <c r="DD105" s="115"/>
      <c r="DE105" s="115"/>
      <c r="DF105" s="115"/>
    </row>
    <row r="106" spans="1:110" ht="24.75" customHeight="1">
      <c r="A106" s="119" t="str">
        <f>'[6]Месячный отчет Расходы в Excel'!A139</f>
        <v> Безвозмездные перечисления бюджетам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20"/>
      <c r="AC106" s="124" t="s">
        <v>14</v>
      </c>
      <c r="AD106" s="125"/>
      <c r="AE106" s="125"/>
      <c r="AF106" s="125"/>
      <c r="AG106" s="125"/>
      <c r="AH106" s="125"/>
      <c r="AI106" s="116" t="str">
        <f>'[6]Месячный отчет Расходы в Excel'!B139</f>
        <v>951 0309 2190100 017 250</v>
      </c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8"/>
      <c r="AZ106" s="112">
        <f>AZ107</f>
        <v>271600</v>
      </c>
      <c r="BA106" s="113"/>
      <c r="BB106" s="113"/>
      <c r="BC106" s="113"/>
      <c r="BD106" s="113"/>
      <c r="BE106" s="113"/>
      <c r="BF106" s="113"/>
      <c r="BG106" s="113"/>
      <c r="BH106" s="113"/>
      <c r="BI106" s="113"/>
      <c r="BJ106" s="113"/>
      <c r="BK106" s="113"/>
      <c r="BL106" s="113"/>
      <c r="BM106" s="113"/>
      <c r="BN106" s="113"/>
      <c r="BO106" s="113"/>
      <c r="BP106" s="113"/>
      <c r="BQ106" s="113"/>
      <c r="BR106" s="113"/>
      <c r="BS106" s="113"/>
      <c r="BT106" s="113"/>
      <c r="BU106" s="113"/>
      <c r="BV106" s="114"/>
      <c r="BW106" s="112">
        <f>BW107</f>
        <v>203700</v>
      </c>
      <c r="BX106" s="113"/>
      <c r="BY106" s="113"/>
      <c r="BZ106" s="113"/>
      <c r="CA106" s="113"/>
      <c r="CB106" s="113"/>
      <c r="CC106" s="113"/>
      <c r="CD106" s="113"/>
      <c r="CE106" s="113"/>
      <c r="CF106" s="113"/>
      <c r="CG106" s="113"/>
      <c r="CH106" s="113"/>
      <c r="CI106" s="113"/>
      <c r="CJ106" s="113"/>
      <c r="CK106" s="113"/>
      <c r="CL106" s="113"/>
      <c r="CM106" s="113"/>
      <c r="CN106" s="114"/>
      <c r="CO106" s="115">
        <f t="shared" si="1"/>
        <v>67900</v>
      </c>
      <c r="CP106" s="115"/>
      <c r="CQ106" s="115"/>
      <c r="CR106" s="115"/>
      <c r="CS106" s="115"/>
      <c r="CT106" s="115"/>
      <c r="CU106" s="115"/>
      <c r="CV106" s="115"/>
      <c r="CW106" s="115"/>
      <c r="CX106" s="115"/>
      <c r="CY106" s="115"/>
      <c r="CZ106" s="115"/>
      <c r="DA106" s="115"/>
      <c r="DB106" s="115"/>
      <c r="DC106" s="115"/>
      <c r="DD106" s="115"/>
      <c r="DE106" s="115"/>
      <c r="DF106" s="115"/>
    </row>
    <row r="107" spans="1:110" ht="24" customHeight="1">
      <c r="A107" s="119" t="str">
        <f>'[6]Месячный отчет Расходы в Excel'!A140</f>
        <v> Перечисления другим бюджетам бюджетной системы Российской Федерации</v>
      </c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20"/>
      <c r="AC107" s="124" t="s">
        <v>14</v>
      </c>
      <c r="AD107" s="125"/>
      <c r="AE107" s="125"/>
      <c r="AF107" s="125"/>
      <c r="AG107" s="125"/>
      <c r="AH107" s="125"/>
      <c r="AI107" s="116" t="str">
        <f>'[6]Месячный отчет Расходы в Excel'!B140</f>
        <v>951 0309 2190100 017 251</v>
      </c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8"/>
      <c r="AZ107" s="112">
        <v>271600</v>
      </c>
      <c r="BA107" s="113"/>
      <c r="BB107" s="113"/>
      <c r="BC107" s="113"/>
      <c r="BD107" s="113"/>
      <c r="BE107" s="113"/>
      <c r="BF107" s="113"/>
      <c r="BG107" s="113"/>
      <c r="BH107" s="113"/>
      <c r="BI107" s="113"/>
      <c r="BJ107" s="113"/>
      <c r="BK107" s="113"/>
      <c r="BL107" s="113"/>
      <c r="BM107" s="113"/>
      <c r="BN107" s="113"/>
      <c r="BO107" s="113"/>
      <c r="BP107" s="113"/>
      <c r="BQ107" s="113"/>
      <c r="BR107" s="113"/>
      <c r="BS107" s="113"/>
      <c r="BT107" s="113"/>
      <c r="BU107" s="113"/>
      <c r="BV107" s="114"/>
      <c r="BW107" s="112">
        <v>203700</v>
      </c>
      <c r="BX107" s="113"/>
      <c r="BY107" s="113"/>
      <c r="BZ107" s="113"/>
      <c r="CA107" s="113"/>
      <c r="CB107" s="113"/>
      <c r="CC107" s="113"/>
      <c r="CD107" s="113"/>
      <c r="CE107" s="113"/>
      <c r="CF107" s="113"/>
      <c r="CG107" s="113"/>
      <c r="CH107" s="113"/>
      <c r="CI107" s="113"/>
      <c r="CJ107" s="113"/>
      <c r="CK107" s="113"/>
      <c r="CL107" s="113"/>
      <c r="CM107" s="113"/>
      <c r="CN107" s="114"/>
      <c r="CO107" s="115">
        <f t="shared" si="1"/>
        <v>67900</v>
      </c>
      <c r="CP107" s="115"/>
      <c r="CQ107" s="115"/>
      <c r="CR107" s="115"/>
      <c r="CS107" s="115"/>
      <c r="CT107" s="115"/>
      <c r="CU107" s="115"/>
      <c r="CV107" s="115"/>
      <c r="CW107" s="115"/>
      <c r="CX107" s="115"/>
      <c r="CY107" s="115"/>
      <c r="CZ107" s="115"/>
      <c r="DA107" s="115"/>
      <c r="DB107" s="115"/>
      <c r="DC107" s="115"/>
      <c r="DD107" s="115"/>
      <c r="DE107" s="115"/>
      <c r="DF107" s="115"/>
    </row>
    <row r="108" spans="1:110" ht="27.75" customHeight="1">
      <c r="A108" s="119" t="str">
        <f>'[6]Месячный отчет Расходы в Excel'!A141</f>
        <v> Поисковые и аварийно-спасательные учреждения</v>
      </c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20"/>
      <c r="AC108" s="121" t="s">
        <v>14</v>
      </c>
      <c r="AD108" s="117"/>
      <c r="AE108" s="117"/>
      <c r="AF108" s="117"/>
      <c r="AG108" s="117"/>
      <c r="AH108" s="118"/>
      <c r="AI108" s="116" t="str">
        <f>'[6]Месячный отчет Расходы в Excel'!B141</f>
        <v>951 0309 3020000 000 000</v>
      </c>
      <c r="AJ108" s="117"/>
      <c r="AK108" s="117"/>
      <c r="AL108" s="117"/>
      <c r="AM108" s="117"/>
      <c r="AN108" s="117"/>
      <c r="AO108" s="117"/>
      <c r="AP108" s="117"/>
      <c r="AQ108" s="117"/>
      <c r="AR108" s="117"/>
      <c r="AS108" s="117"/>
      <c r="AT108" s="117"/>
      <c r="AU108" s="117"/>
      <c r="AV108" s="117"/>
      <c r="AW108" s="117"/>
      <c r="AX108" s="117"/>
      <c r="AY108" s="118"/>
      <c r="AZ108" s="112">
        <f>AZ109</f>
        <v>2784833</v>
      </c>
      <c r="BA108" s="113"/>
      <c r="BB108" s="113"/>
      <c r="BC108" s="113"/>
      <c r="BD108" s="113"/>
      <c r="BE108" s="113"/>
      <c r="BF108" s="113"/>
      <c r="BG108" s="113"/>
      <c r="BH108" s="113"/>
      <c r="BI108" s="113"/>
      <c r="BJ108" s="113"/>
      <c r="BK108" s="113"/>
      <c r="BL108" s="113"/>
      <c r="BM108" s="113"/>
      <c r="BN108" s="113"/>
      <c r="BO108" s="113"/>
      <c r="BP108" s="113"/>
      <c r="BQ108" s="113"/>
      <c r="BR108" s="113"/>
      <c r="BS108" s="113"/>
      <c r="BT108" s="113"/>
      <c r="BU108" s="113"/>
      <c r="BV108" s="114"/>
      <c r="BW108" s="112">
        <f>BW109</f>
        <v>2283733</v>
      </c>
      <c r="BX108" s="113"/>
      <c r="BY108" s="113"/>
      <c r="BZ108" s="113"/>
      <c r="CA108" s="113"/>
      <c r="CB108" s="113"/>
      <c r="CC108" s="113"/>
      <c r="CD108" s="113"/>
      <c r="CE108" s="113"/>
      <c r="CF108" s="113"/>
      <c r="CG108" s="113"/>
      <c r="CH108" s="113"/>
      <c r="CI108" s="113"/>
      <c r="CJ108" s="113"/>
      <c r="CK108" s="113"/>
      <c r="CL108" s="113"/>
      <c r="CM108" s="113"/>
      <c r="CN108" s="114"/>
      <c r="CO108" s="115">
        <f aca="true" t="shared" si="3" ref="CO108:CO115">AZ108-BW108</f>
        <v>501100</v>
      </c>
      <c r="CP108" s="115"/>
      <c r="CQ108" s="115"/>
      <c r="CR108" s="115"/>
      <c r="CS108" s="115"/>
      <c r="CT108" s="115"/>
      <c r="CU108" s="115"/>
      <c r="CV108" s="115"/>
      <c r="CW108" s="115"/>
      <c r="CX108" s="115"/>
      <c r="CY108" s="115"/>
      <c r="CZ108" s="115"/>
      <c r="DA108" s="115"/>
      <c r="DB108" s="115"/>
      <c r="DC108" s="115"/>
      <c r="DD108" s="115"/>
      <c r="DE108" s="115"/>
      <c r="DF108" s="115"/>
    </row>
    <row r="109" spans="1:110" ht="24" customHeight="1">
      <c r="A109" s="119" t="str">
        <f>'[6]Месячный отчет Расходы в Excel'!A142</f>
        <v> Иные межбюджетные трансферты</v>
      </c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20"/>
      <c r="AC109" s="121" t="s">
        <v>14</v>
      </c>
      <c r="AD109" s="117"/>
      <c r="AE109" s="117"/>
      <c r="AF109" s="117"/>
      <c r="AG109" s="117"/>
      <c r="AH109" s="118"/>
      <c r="AI109" s="116" t="str">
        <f>'[6]Месячный отчет Расходы в Excel'!B142</f>
        <v>951 0309 3020000 017 000</v>
      </c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8"/>
      <c r="AZ109" s="112">
        <f>AZ110</f>
        <v>2784833</v>
      </c>
      <c r="BA109" s="113"/>
      <c r="BB109" s="113"/>
      <c r="BC109" s="113"/>
      <c r="BD109" s="113"/>
      <c r="BE109" s="113"/>
      <c r="BF109" s="113"/>
      <c r="BG109" s="113"/>
      <c r="BH109" s="113"/>
      <c r="BI109" s="113"/>
      <c r="BJ109" s="113"/>
      <c r="BK109" s="113"/>
      <c r="BL109" s="113"/>
      <c r="BM109" s="113"/>
      <c r="BN109" s="113"/>
      <c r="BO109" s="113"/>
      <c r="BP109" s="113"/>
      <c r="BQ109" s="113"/>
      <c r="BR109" s="113"/>
      <c r="BS109" s="113"/>
      <c r="BT109" s="113"/>
      <c r="BU109" s="113"/>
      <c r="BV109" s="114"/>
      <c r="BW109" s="112">
        <f>BW110</f>
        <v>2283733</v>
      </c>
      <c r="BX109" s="113"/>
      <c r="BY109" s="113"/>
      <c r="BZ109" s="113"/>
      <c r="CA109" s="113"/>
      <c r="CB109" s="113"/>
      <c r="CC109" s="113"/>
      <c r="CD109" s="113"/>
      <c r="CE109" s="113"/>
      <c r="CF109" s="113"/>
      <c r="CG109" s="113"/>
      <c r="CH109" s="113"/>
      <c r="CI109" s="113"/>
      <c r="CJ109" s="113"/>
      <c r="CK109" s="113"/>
      <c r="CL109" s="113"/>
      <c r="CM109" s="113"/>
      <c r="CN109" s="114"/>
      <c r="CO109" s="115">
        <f t="shared" si="3"/>
        <v>501100</v>
      </c>
      <c r="CP109" s="115"/>
      <c r="CQ109" s="115"/>
      <c r="CR109" s="115"/>
      <c r="CS109" s="115"/>
      <c r="CT109" s="115"/>
      <c r="CU109" s="115"/>
      <c r="CV109" s="115"/>
      <c r="CW109" s="115"/>
      <c r="CX109" s="115"/>
      <c r="CY109" s="115"/>
      <c r="CZ109" s="115"/>
      <c r="DA109" s="115"/>
      <c r="DB109" s="115"/>
      <c r="DC109" s="115"/>
      <c r="DD109" s="115"/>
      <c r="DE109" s="115"/>
      <c r="DF109" s="115"/>
    </row>
    <row r="110" spans="1:110" ht="12" customHeight="1">
      <c r="A110" s="119" t="str">
        <f>'[6]Месячный отчет Расходы в Excel'!A143</f>
        <v> Расходы</v>
      </c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20"/>
      <c r="AC110" s="121" t="s">
        <v>14</v>
      </c>
      <c r="AD110" s="117"/>
      <c r="AE110" s="117"/>
      <c r="AF110" s="117"/>
      <c r="AG110" s="117"/>
      <c r="AH110" s="118"/>
      <c r="AI110" s="116" t="str">
        <f>'[6]Месячный отчет Расходы в Excel'!B143</f>
        <v>951 0309 3020000 017 200</v>
      </c>
      <c r="AJ110" s="117"/>
      <c r="AK110" s="117"/>
      <c r="AL110" s="117"/>
      <c r="AM110" s="117"/>
      <c r="AN110" s="117"/>
      <c r="AO110" s="117"/>
      <c r="AP110" s="117"/>
      <c r="AQ110" s="117"/>
      <c r="AR110" s="117"/>
      <c r="AS110" s="117"/>
      <c r="AT110" s="117"/>
      <c r="AU110" s="117"/>
      <c r="AV110" s="117"/>
      <c r="AW110" s="117"/>
      <c r="AX110" s="117"/>
      <c r="AY110" s="118"/>
      <c r="AZ110" s="112">
        <f>AZ111</f>
        <v>2784833</v>
      </c>
      <c r="BA110" s="113"/>
      <c r="BB110" s="113"/>
      <c r="BC110" s="113"/>
      <c r="BD110" s="113"/>
      <c r="BE110" s="113"/>
      <c r="BF110" s="113"/>
      <c r="BG110" s="113"/>
      <c r="BH110" s="113"/>
      <c r="BI110" s="113"/>
      <c r="BJ110" s="113"/>
      <c r="BK110" s="113"/>
      <c r="BL110" s="113"/>
      <c r="BM110" s="113"/>
      <c r="BN110" s="113"/>
      <c r="BO110" s="113"/>
      <c r="BP110" s="113"/>
      <c r="BQ110" s="113"/>
      <c r="BR110" s="113"/>
      <c r="BS110" s="113"/>
      <c r="BT110" s="113"/>
      <c r="BU110" s="113"/>
      <c r="BV110" s="114"/>
      <c r="BW110" s="112">
        <f>BW111</f>
        <v>2283733</v>
      </c>
      <c r="BX110" s="113"/>
      <c r="BY110" s="113"/>
      <c r="BZ110" s="113"/>
      <c r="CA110" s="113"/>
      <c r="CB110" s="113"/>
      <c r="CC110" s="113"/>
      <c r="CD110" s="113"/>
      <c r="CE110" s="113"/>
      <c r="CF110" s="113"/>
      <c r="CG110" s="113"/>
      <c r="CH110" s="113"/>
      <c r="CI110" s="113"/>
      <c r="CJ110" s="113"/>
      <c r="CK110" s="113"/>
      <c r="CL110" s="113"/>
      <c r="CM110" s="113"/>
      <c r="CN110" s="114"/>
      <c r="CO110" s="115">
        <f t="shared" si="3"/>
        <v>501100</v>
      </c>
      <c r="CP110" s="115"/>
      <c r="CQ110" s="115"/>
      <c r="CR110" s="115"/>
      <c r="CS110" s="115"/>
      <c r="CT110" s="115"/>
      <c r="CU110" s="115"/>
      <c r="CV110" s="115"/>
      <c r="CW110" s="115"/>
      <c r="CX110" s="115"/>
      <c r="CY110" s="115"/>
      <c r="CZ110" s="115"/>
      <c r="DA110" s="115"/>
      <c r="DB110" s="115"/>
      <c r="DC110" s="115"/>
      <c r="DD110" s="115"/>
      <c r="DE110" s="115"/>
      <c r="DF110" s="115"/>
    </row>
    <row r="111" spans="1:110" ht="24" customHeight="1">
      <c r="A111" s="119" t="str">
        <f>'[6]Месячный отчет Расходы в Excel'!A144</f>
        <v> Безвозмездные перечисления бюджетам</v>
      </c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20"/>
      <c r="AC111" s="121" t="s">
        <v>14</v>
      </c>
      <c r="AD111" s="117"/>
      <c r="AE111" s="117"/>
      <c r="AF111" s="117"/>
      <c r="AG111" s="117"/>
      <c r="AH111" s="118"/>
      <c r="AI111" s="116" t="str">
        <f>'[6]Месячный отчет Расходы в Excel'!B144</f>
        <v>951 0309 3020000 017 250</v>
      </c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8"/>
      <c r="AZ111" s="112">
        <f>AZ112</f>
        <v>2784833</v>
      </c>
      <c r="BA111" s="113"/>
      <c r="BB111" s="113"/>
      <c r="BC111" s="113"/>
      <c r="BD111" s="113"/>
      <c r="BE111" s="113"/>
      <c r="BF111" s="113"/>
      <c r="BG111" s="113"/>
      <c r="BH111" s="113"/>
      <c r="BI111" s="113"/>
      <c r="BJ111" s="113"/>
      <c r="BK111" s="113"/>
      <c r="BL111" s="113"/>
      <c r="BM111" s="113"/>
      <c r="BN111" s="113"/>
      <c r="BO111" s="113"/>
      <c r="BP111" s="113"/>
      <c r="BQ111" s="113"/>
      <c r="BR111" s="113"/>
      <c r="BS111" s="113"/>
      <c r="BT111" s="113"/>
      <c r="BU111" s="113"/>
      <c r="BV111" s="114"/>
      <c r="BW111" s="112">
        <f>BW112</f>
        <v>2283733</v>
      </c>
      <c r="BX111" s="113"/>
      <c r="BY111" s="113"/>
      <c r="BZ111" s="113"/>
      <c r="CA111" s="113"/>
      <c r="CB111" s="113"/>
      <c r="CC111" s="113"/>
      <c r="CD111" s="113"/>
      <c r="CE111" s="113"/>
      <c r="CF111" s="113"/>
      <c r="CG111" s="113"/>
      <c r="CH111" s="113"/>
      <c r="CI111" s="113"/>
      <c r="CJ111" s="113"/>
      <c r="CK111" s="113"/>
      <c r="CL111" s="113"/>
      <c r="CM111" s="113"/>
      <c r="CN111" s="114"/>
      <c r="CO111" s="115">
        <f t="shared" si="3"/>
        <v>501100</v>
      </c>
      <c r="CP111" s="115"/>
      <c r="CQ111" s="115"/>
      <c r="CR111" s="115"/>
      <c r="CS111" s="115"/>
      <c r="CT111" s="115"/>
      <c r="CU111" s="115"/>
      <c r="CV111" s="115"/>
      <c r="CW111" s="115"/>
      <c r="CX111" s="115"/>
      <c r="CY111" s="115"/>
      <c r="CZ111" s="115"/>
      <c r="DA111" s="115"/>
      <c r="DB111" s="115"/>
      <c r="DC111" s="115"/>
      <c r="DD111" s="115"/>
      <c r="DE111" s="115"/>
      <c r="DF111" s="115"/>
    </row>
    <row r="112" spans="1:110" ht="51.75" customHeight="1">
      <c r="A112" s="119" t="str">
        <f>'[6]Месячный отчет Расходы в Excel'!A145</f>
        <v> Перечисления другим бюджетам бюджетной системы Российской Федерации</v>
      </c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20"/>
      <c r="AC112" s="121" t="s">
        <v>14</v>
      </c>
      <c r="AD112" s="117"/>
      <c r="AE112" s="117"/>
      <c r="AF112" s="117"/>
      <c r="AG112" s="117"/>
      <c r="AH112" s="118"/>
      <c r="AI112" s="116" t="str">
        <f>'[6]Месячный отчет Расходы в Excel'!B145</f>
        <v>951 0309 3020000 017 251</v>
      </c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8"/>
      <c r="AZ112" s="112">
        <v>2784833</v>
      </c>
      <c r="BA112" s="113"/>
      <c r="BB112" s="113"/>
      <c r="BC112" s="113"/>
      <c r="BD112" s="113"/>
      <c r="BE112" s="113"/>
      <c r="BF112" s="113"/>
      <c r="BG112" s="113"/>
      <c r="BH112" s="113"/>
      <c r="BI112" s="113"/>
      <c r="BJ112" s="113"/>
      <c r="BK112" s="113"/>
      <c r="BL112" s="113"/>
      <c r="BM112" s="113"/>
      <c r="BN112" s="113"/>
      <c r="BO112" s="113"/>
      <c r="BP112" s="113"/>
      <c r="BQ112" s="113"/>
      <c r="BR112" s="113"/>
      <c r="BS112" s="113"/>
      <c r="BT112" s="113"/>
      <c r="BU112" s="113"/>
      <c r="BV112" s="114"/>
      <c r="BW112" s="112">
        <v>2283733</v>
      </c>
      <c r="BX112" s="113"/>
      <c r="BY112" s="113"/>
      <c r="BZ112" s="113"/>
      <c r="CA112" s="113"/>
      <c r="CB112" s="113"/>
      <c r="CC112" s="113"/>
      <c r="CD112" s="113"/>
      <c r="CE112" s="113"/>
      <c r="CF112" s="113"/>
      <c r="CG112" s="113"/>
      <c r="CH112" s="113"/>
      <c r="CI112" s="113"/>
      <c r="CJ112" s="113"/>
      <c r="CK112" s="113"/>
      <c r="CL112" s="113"/>
      <c r="CM112" s="113"/>
      <c r="CN112" s="114"/>
      <c r="CO112" s="115">
        <f t="shared" si="3"/>
        <v>501100</v>
      </c>
      <c r="CP112" s="115"/>
      <c r="CQ112" s="115"/>
      <c r="CR112" s="115"/>
      <c r="CS112" s="115"/>
      <c r="CT112" s="115"/>
      <c r="CU112" s="115"/>
      <c r="CV112" s="115"/>
      <c r="CW112" s="115"/>
      <c r="CX112" s="115"/>
      <c r="CY112" s="115"/>
      <c r="CZ112" s="115"/>
      <c r="DA112" s="115"/>
      <c r="DB112" s="115"/>
      <c r="DC112" s="115"/>
      <c r="DD112" s="115"/>
      <c r="DE112" s="115"/>
      <c r="DF112" s="115"/>
    </row>
    <row r="113" spans="1:110" ht="24.75" customHeight="1">
      <c r="A113" s="119" t="str">
        <f>'[6]Месячный отчет Расходы в Excel'!A146</f>
        <v> Целевые программы муниципальных образований</v>
      </c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20"/>
      <c r="AC113" s="121" t="s">
        <v>14</v>
      </c>
      <c r="AD113" s="117"/>
      <c r="AE113" s="117"/>
      <c r="AF113" s="117"/>
      <c r="AG113" s="117"/>
      <c r="AH113" s="118"/>
      <c r="AI113" s="116" t="str">
        <f>'[6]Месячный отчет Расходы в Excel'!B146</f>
        <v>951 0309 7950000 000 000</v>
      </c>
      <c r="AJ113" s="117"/>
      <c r="AK113" s="117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8"/>
      <c r="AZ113" s="112">
        <f>AZ114</f>
        <v>206730</v>
      </c>
      <c r="BA113" s="113"/>
      <c r="BB113" s="113"/>
      <c r="BC113" s="113"/>
      <c r="BD113" s="113"/>
      <c r="BE113" s="113"/>
      <c r="BF113" s="113"/>
      <c r="BG113" s="113"/>
      <c r="BH113" s="113"/>
      <c r="BI113" s="113"/>
      <c r="BJ113" s="113"/>
      <c r="BK113" s="113"/>
      <c r="BL113" s="113"/>
      <c r="BM113" s="113"/>
      <c r="BN113" s="113"/>
      <c r="BO113" s="113"/>
      <c r="BP113" s="113"/>
      <c r="BQ113" s="113"/>
      <c r="BR113" s="113"/>
      <c r="BS113" s="113"/>
      <c r="BT113" s="113"/>
      <c r="BU113" s="113"/>
      <c r="BV113" s="114"/>
      <c r="BW113" s="112">
        <f>BW114</f>
        <v>106880</v>
      </c>
      <c r="BX113" s="113"/>
      <c r="BY113" s="113"/>
      <c r="BZ113" s="113"/>
      <c r="CA113" s="113"/>
      <c r="CB113" s="113"/>
      <c r="CC113" s="113"/>
      <c r="CD113" s="113"/>
      <c r="CE113" s="113"/>
      <c r="CF113" s="113"/>
      <c r="CG113" s="113"/>
      <c r="CH113" s="113"/>
      <c r="CI113" s="113"/>
      <c r="CJ113" s="113"/>
      <c r="CK113" s="113"/>
      <c r="CL113" s="113"/>
      <c r="CM113" s="113"/>
      <c r="CN113" s="114"/>
      <c r="CO113" s="112">
        <f t="shared" si="3"/>
        <v>99850</v>
      </c>
      <c r="CP113" s="113"/>
      <c r="CQ113" s="113"/>
      <c r="CR113" s="113"/>
      <c r="CS113" s="113"/>
      <c r="CT113" s="113"/>
      <c r="CU113" s="113"/>
      <c r="CV113" s="113"/>
      <c r="CW113" s="113"/>
      <c r="CX113" s="113"/>
      <c r="CY113" s="113"/>
      <c r="CZ113" s="113"/>
      <c r="DA113" s="113"/>
      <c r="DB113" s="113"/>
      <c r="DC113" s="113"/>
      <c r="DD113" s="113"/>
      <c r="DE113" s="113"/>
      <c r="DF113" s="114"/>
    </row>
    <row r="114" spans="1:110" ht="79.5" customHeight="1">
      <c r="A114" s="119" t="str">
        <f>'[6]Месячный отчет Расходы в Excel'!A147</f>
        <v> Муниципальная долгосрочная целевая программа «Пожарная безопасность и защита населения и территории Сальского городского поселения от чрезвычайных ситуаций на 2011-2013 годы»</v>
      </c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20"/>
      <c r="AC114" s="121" t="s">
        <v>14</v>
      </c>
      <c r="AD114" s="117"/>
      <c r="AE114" s="117"/>
      <c r="AF114" s="117"/>
      <c r="AG114" s="117"/>
      <c r="AH114" s="118"/>
      <c r="AI114" s="116" t="str">
        <f>'[6]Месячный отчет Расходы в Excel'!B147</f>
        <v>951 0309 7953200 000 000</v>
      </c>
      <c r="AJ114" s="117"/>
      <c r="AK114" s="117"/>
      <c r="AL114" s="117"/>
      <c r="AM114" s="117"/>
      <c r="AN114" s="117"/>
      <c r="AO114" s="117"/>
      <c r="AP114" s="117"/>
      <c r="AQ114" s="117"/>
      <c r="AR114" s="117"/>
      <c r="AS114" s="117"/>
      <c r="AT114" s="117"/>
      <c r="AU114" s="117"/>
      <c r="AV114" s="117"/>
      <c r="AW114" s="117"/>
      <c r="AX114" s="117"/>
      <c r="AY114" s="118"/>
      <c r="AZ114" s="112">
        <f>AZ116+AZ118</f>
        <v>206730</v>
      </c>
      <c r="BA114" s="113"/>
      <c r="BB114" s="113"/>
      <c r="BC114" s="113"/>
      <c r="BD114" s="113"/>
      <c r="BE114" s="113"/>
      <c r="BF114" s="113"/>
      <c r="BG114" s="113"/>
      <c r="BH114" s="113"/>
      <c r="BI114" s="113"/>
      <c r="BJ114" s="113"/>
      <c r="BK114" s="113"/>
      <c r="BL114" s="113"/>
      <c r="BM114" s="113"/>
      <c r="BN114" s="113"/>
      <c r="BO114" s="113"/>
      <c r="BP114" s="113"/>
      <c r="BQ114" s="113"/>
      <c r="BR114" s="113"/>
      <c r="BS114" s="113"/>
      <c r="BT114" s="113"/>
      <c r="BU114" s="113"/>
      <c r="BV114" s="114"/>
      <c r="BW114" s="112">
        <f>BW115+BW118</f>
        <v>106880</v>
      </c>
      <c r="BX114" s="113"/>
      <c r="BY114" s="113"/>
      <c r="BZ114" s="113"/>
      <c r="CA114" s="113"/>
      <c r="CB114" s="113"/>
      <c r="CC114" s="113"/>
      <c r="CD114" s="113"/>
      <c r="CE114" s="113"/>
      <c r="CF114" s="113"/>
      <c r="CG114" s="113"/>
      <c r="CH114" s="113"/>
      <c r="CI114" s="113"/>
      <c r="CJ114" s="113"/>
      <c r="CK114" s="113"/>
      <c r="CL114" s="113"/>
      <c r="CM114" s="113"/>
      <c r="CN114" s="114"/>
      <c r="CO114" s="112">
        <f t="shared" si="3"/>
        <v>99850</v>
      </c>
      <c r="CP114" s="113"/>
      <c r="CQ114" s="113"/>
      <c r="CR114" s="113"/>
      <c r="CS114" s="113"/>
      <c r="CT114" s="113"/>
      <c r="CU114" s="113"/>
      <c r="CV114" s="113"/>
      <c r="CW114" s="113"/>
      <c r="CX114" s="113"/>
      <c r="CY114" s="113"/>
      <c r="CZ114" s="113"/>
      <c r="DA114" s="113"/>
      <c r="DB114" s="113"/>
      <c r="DC114" s="113"/>
      <c r="DD114" s="113"/>
      <c r="DE114" s="113"/>
      <c r="DF114" s="114"/>
    </row>
    <row r="115" spans="1:110" ht="15.75" customHeight="1">
      <c r="A115" s="119" t="str">
        <f>'[6]Месячный отчет Расходы в Excel'!A148</f>
        <v> Бюджетные инвестиции</v>
      </c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20"/>
      <c r="AC115" s="121" t="s">
        <v>14</v>
      </c>
      <c r="AD115" s="117"/>
      <c r="AE115" s="117"/>
      <c r="AF115" s="117"/>
      <c r="AG115" s="117"/>
      <c r="AH115" s="118"/>
      <c r="AI115" s="116" t="str">
        <f>'[6]Месячный отчет Расходы в Excel'!B148</f>
        <v>951 0309 7953200 003 000</v>
      </c>
      <c r="AJ115" s="117"/>
      <c r="AK115" s="117"/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8"/>
      <c r="AZ115" s="112">
        <f>AZ116</f>
        <v>7600</v>
      </c>
      <c r="BA115" s="113"/>
      <c r="BB115" s="113"/>
      <c r="BC115" s="113"/>
      <c r="BD115" s="113"/>
      <c r="BE115" s="113"/>
      <c r="BF115" s="113"/>
      <c r="BG115" s="113"/>
      <c r="BH115" s="113"/>
      <c r="BI115" s="113"/>
      <c r="BJ115" s="113"/>
      <c r="BK115" s="113"/>
      <c r="BL115" s="113"/>
      <c r="BM115" s="113"/>
      <c r="BN115" s="113"/>
      <c r="BO115" s="113"/>
      <c r="BP115" s="113"/>
      <c r="BQ115" s="113"/>
      <c r="BR115" s="113"/>
      <c r="BS115" s="113"/>
      <c r="BT115" s="113"/>
      <c r="BU115" s="113"/>
      <c r="BV115" s="114"/>
      <c r="BW115" s="112">
        <f>BW116</f>
        <v>7600</v>
      </c>
      <c r="BX115" s="113"/>
      <c r="BY115" s="113"/>
      <c r="BZ115" s="113"/>
      <c r="CA115" s="113"/>
      <c r="CB115" s="113"/>
      <c r="CC115" s="113"/>
      <c r="CD115" s="113"/>
      <c r="CE115" s="113"/>
      <c r="CF115" s="113"/>
      <c r="CG115" s="113"/>
      <c r="CH115" s="113"/>
      <c r="CI115" s="113"/>
      <c r="CJ115" s="113"/>
      <c r="CK115" s="113"/>
      <c r="CL115" s="113"/>
      <c r="CM115" s="113"/>
      <c r="CN115" s="114"/>
      <c r="CO115" s="112">
        <f t="shared" si="3"/>
        <v>0</v>
      </c>
      <c r="CP115" s="113"/>
      <c r="CQ115" s="113"/>
      <c r="CR115" s="113"/>
      <c r="CS115" s="113"/>
      <c r="CT115" s="113"/>
      <c r="CU115" s="113"/>
      <c r="CV115" s="113"/>
      <c r="CW115" s="113"/>
      <c r="CX115" s="113"/>
      <c r="CY115" s="113"/>
      <c r="CZ115" s="113"/>
      <c r="DA115" s="113"/>
      <c r="DB115" s="113"/>
      <c r="DC115" s="113"/>
      <c r="DD115" s="113"/>
      <c r="DE115" s="113"/>
      <c r="DF115" s="114"/>
    </row>
    <row r="116" spans="1:110" ht="26.25" customHeight="1">
      <c r="A116" s="119" t="str">
        <f>'[6]Месячный отчет Расходы в Excel'!A149</f>
        <v> Поступление нефинансовых активов</v>
      </c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20"/>
      <c r="AC116" s="124" t="s">
        <v>14</v>
      </c>
      <c r="AD116" s="125"/>
      <c r="AE116" s="125"/>
      <c r="AF116" s="125"/>
      <c r="AG116" s="125"/>
      <c r="AH116" s="125"/>
      <c r="AI116" s="116" t="str">
        <f>'[6]Месячный отчет Расходы в Excel'!B149</f>
        <v>951 0309 7953200 003 300</v>
      </c>
      <c r="AJ116" s="117"/>
      <c r="AK116" s="117"/>
      <c r="AL116" s="117"/>
      <c r="AM116" s="117"/>
      <c r="AN116" s="117"/>
      <c r="AO116" s="117"/>
      <c r="AP116" s="117"/>
      <c r="AQ116" s="117"/>
      <c r="AR116" s="117"/>
      <c r="AS116" s="117"/>
      <c r="AT116" s="117"/>
      <c r="AU116" s="117"/>
      <c r="AV116" s="117"/>
      <c r="AW116" s="117"/>
      <c r="AX116" s="117"/>
      <c r="AY116" s="118"/>
      <c r="AZ116" s="112">
        <f>AZ117</f>
        <v>7600</v>
      </c>
      <c r="BA116" s="113"/>
      <c r="BB116" s="113"/>
      <c r="BC116" s="113"/>
      <c r="BD116" s="113"/>
      <c r="BE116" s="113"/>
      <c r="BF116" s="113"/>
      <c r="BG116" s="113"/>
      <c r="BH116" s="113"/>
      <c r="BI116" s="113"/>
      <c r="BJ116" s="113"/>
      <c r="BK116" s="113"/>
      <c r="BL116" s="113"/>
      <c r="BM116" s="113"/>
      <c r="BN116" s="113"/>
      <c r="BO116" s="113"/>
      <c r="BP116" s="113"/>
      <c r="BQ116" s="113"/>
      <c r="BR116" s="113"/>
      <c r="BS116" s="113"/>
      <c r="BT116" s="113"/>
      <c r="BU116" s="113"/>
      <c r="BV116" s="114"/>
      <c r="BW116" s="112">
        <f>BW117</f>
        <v>7600</v>
      </c>
      <c r="BX116" s="113"/>
      <c r="BY116" s="113"/>
      <c r="BZ116" s="113"/>
      <c r="CA116" s="113"/>
      <c r="CB116" s="113"/>
      <c r="CC116" s="113"/>
      <c r="CD116" s="113"/>
      <c r="CE116" s="113"/>
      <c r="CF116" s="113"/>
      <c r="CG116" s="113"/>
      <c r="CH116" s="113"/>
      <c r="CI116" s="113"/>
      <c r="CJ116" s="113"/>
      <c r="CK116" s="113"/>
      <c r="CL116" s="113"/>
      <c r="CM116" s="113"/>
      <c r="CN116" s="114"/>
      <c r="CO116" s="115">
        <f t="shared" si="1"/>
        <v>0</v>
      </c>
      <c r="CP116" s="115"/>
      <c r="CQ116" s="115"/>
      <c r="CR116" s="115"/>
      <c r="CS116" s="115"/>
      <c r="CT116" s="115"/>
      <c r="CU116" s="115"/>
      <c r="CV116" s="115"/>
      <c r="CW116" s="115"/>
      <c r="CX116" s="115"/>
      <c r="CY116" s="115"/>
      <c r="CZ116" s="115"/>
      <c r="DA116" s="115"/>
      <c r="DB116" s="115"/>
      <c r="DC116" s="115"/>
      <c r="DD116" s="115"/>
      <c r="DE116" s="115"/>
      <c r="DF116" s="115"/>
    </row>
    <row r="117" spans="1:110" ht="21.75" customHeight="1">
      <c r="A117" s="119" t="str">
        <f>'[6]Месячный отчет Расходы в Excel'!A150</f>
        <v> Увеличение стоимости основных средств</v>
      </c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20"/>
      <c r="AC117" s="124" t="s">
        <v>14</v>
      </c>
      <c r="AD117" s="125"/>
      <c r="AE117" s="125"/>
      <c r="AF117" s="125"/>
      <c r="AG117" s="125"/>
      <c r="AH117" s="125"/>
      <c r="AI117" s="116" t="str">
        <f>'[6]Месячный отчет Расходы в Excel'!B150</f>
        <v>951 0309 7953200 003 310</v>
      </c>
      <c r="AJ117" s="117"/>
      <c r="AK117" s="117"/>
      <c r="AL117" s="117"/>
      <c r="AM117" s="117"/>
      <c r="AN117" s="117"/>
      <c r="AO117" s="117"/>
      <c r="AP117" s="117"/>
      <c r="AQ117" s="117"/>
      <c r="AR117" s="117"/>
      <c r="AS117" s="117"/>
      <c r="AT117" s="117"/>
      <c r="AU117" s="117"/>
      <c r="AV117" s="117"/>
      <c r="AW117" s="117"/>
      <c r="AX117" s="117"/>
      <c r="AY117" s="118"/>
      <c r="AZ117" s="112">
        <v>7600</v>
      </c>
      <c r="BA117" s="113"/>
      <c r="BB117" s="113"/>
      <c r="BC117" s="113"/>
      <c r="BD117" s="113"/>
      <c r="BE117" s="113"/>
      <c r="BF117" s="113"/>
      <c r="BG117" s="113"/>
      <c r="BH117" s="113"/>
      <c r="BI117" s="113"/>
      <c r="BJ117" s="113"/>
      <c r="BK117" s="113"/>
      <c r="BL117" s="113"/>
      <c r="BM117" s="113"/>
      <c r="BN117" s="113"/>
      <c r="BO117" s="113"/>
      <c r="BP117" s="113"/>
      <c r="BQ117" s="113"/>
      <c r="BR117" s="113"/>
      <c r="BS117" s="113"/>
      <c r="BT117" s="113"/>
      <c r="BU117" s="113"/>
      <c r="BV117" s="114"/>
      <c r="BW117" s="112">
        <v>7600</v>
      </c>
      <c r="BX117" s="113"/>
      <c r="BY117" s="113"/>
      <c r="BZ117" s="113"/>
      <c r="CA117" s="113"/>
      <c r="CB117" s="113"/>
      <c r="CC117" s="113"/>
      <c r="CD117" s="113"/>
      <c r="CE117" s="113"/>
      <c r="CF117" s="113"/>
      <c r="CG117" s="113"/>
      <c r="CH117" s="113"/>
      <c r="CI117" s="113"/>
      <c r="CJ117" s="113"/>
      <c r="CK117" s="113"/>
      <c r="CL117" s="113"/>
      <c r="CM117" s="113"/>
      <c r="CN117" s="114"/>
      <c r="CO117" s="115">
        <f t="shared" si="1"/>
        <v>0</v>
      </c>
      <c r="CP117" s="115"/>
      <c r="CQ117" s="115"/>
      <c r="CR117" s="115"/>
      <c r="CS117" s="115"/>
      <c r="CT117" s="115"/>
      <c r="CU117" s="115"/>
      <c r="CV117" s="115"/>
      <c r="CW117" s="115"/>
      <c r="CX117" s="115"/>
      <c r="CY117" s="115"/>
      <c r="CZ117" s="115"/>
      <c r="DA117" s="115"/>
      <c r="DB117" s="115"/>
      <c r="DC117" s="115"/>
      <c r="DD117" s="115"/>
      <c r="DE117" s="115"/>
      <c r="DF117" s="115"/>
    </row>
    <row r="118" spans="1:110" ht="33.75" customHeight="1">
      <c r="A118" s="119" t="str">
        <f>'[6]Месячный отчет Расходы в Excel'!A151</f>
        <v> Выполнение функций органами местного самоуправления</v>
      </c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20"/>
      <c r="AC118" s="121" t="s">
        <v>14</v>
      </c>
      <c r="AD118" s="117"/>
      <c r="AE118" s="117"/>
      <c r="AF118" s="117"/>
      <c r="AG118" s="117"/>
      <c r="AH118" s="118"/>
      <c r="AI118" s="116" t="str">
        <f>'[6]Месячный отчет Расходы в Excel'!B151</f>
        <v>951 0309 7953200 997 000</v>
      </c>
      <c r="AJ118" s="117"/>
      <c r="AK118" s="117"/>
      <c r="AL118" s="117"/>
      <c r="AM118" s="117"/>
      <c r="AN118" s="117"/>
      <c r="AO118" s="117"/>
      <c r="AP118" s="117"/>
      <c r="AQ118" s="117"/>
      <c r="AR118" s="117"/>
      <c r="AS118" s="117"/>
      <c r="AT118" s="117"/>
      <c r="AU118" s="117"/>
      <c r="AV118" s="117"/>
      <c r="AW118" s="117"/>
      <c r="AX118" s="117"/>
      <c r="AY118" s="118"/>
      <c r="AZ118" s="112">
        <f>AZ119</f>
        <v>199130</v>
      </c>
      <c r="BA118" s="126"/>
      <c r="BB118" s="126"/>
      <c r="BC118" s="126"/>
      <c r="BD118" s="126"/>
      <c r="BE118" s="126"/>
      <c r="BF118" s="126"/>
      <c r="BG118" s="126"/>
      <c r="BH118" s="126"/>
      <c r="BI118" s="126"/>
      <c r="BJ118" s="126"/>
      <c r="BK118" s="126"/>
      <c r="BL118" s="126"/>
      <c r="BM118" s="126"/>
      <c r="BN118" s="126"/>
      <c r="BO118" s="126"/>
      <c r="BP118" s="126"/>
      <c r="BQ118" s="126"/>
      <c r="BR118" s="126"/>
      <c r="BS118" s="126"/>
      <c r="BT118" s="126"/>
      <c r="BU118" s="126"/>
      <c r="BV118" s="127"/>
      <c r="BW118" s="112">
        <f>BW119</f>
        <v>99280</v>
      </c>
      <c r="BX118" s="113"/>
      <c r="BY118" s="113"/>
      <c r="BZ118" s="113"/>
      <c r="CA118" s="113"/>
      <c r="CB118" s="113"/>
      <c r="CC118" s="113"/>
      <c r="CD118" s="113"/>
      <c r="CE118" s="113"/>
      <c r="CF118" s="113"/>
      <c r="CG118" s="113"/>
      <c r="CH118" s="113"/>
      <c r="CI118" s="113"/>
      <c r="CJ118" s="113"/>
      <c r="CK118" s="113"/>
      <c r="CL118" s="113"/>
      <c r="CM118" s="113"/>
      <c r="CN118" s="114"/>
      <c r="CO118" s="115">
        <f>AZ118-BW118</f>
        <v>99850</v>
      </c>
      <c r="CP118" s="115"/>
      <c r="CQ118" s="115"/>
      <c r="CR118" s="115"/>
      <c r="CS118" s="115"/>
      <c r="CT118" s="115"/>
      <c r="CU118" s="115"/>
      <c r="CV118" s="115"/>
      <c r="CW118" s="115"/>
      <c r="CX118" s="115"/>
      <c r="CY118" s="115"/>
      <c r="CZ118" s="115"/>
      <c r="DA118" s="115"/>
      <c r="DB118" s="115"/>
      <c r="DC118" s="115"/>
      <c r="DD118" s="115"/>
      <c r="DE118" s="115"/>
      <c r="DF118" s="115"/>
    </row>
    <row r="119" spans="1:110" ht="21.75" customHeight="1">
      <c r="A119" s="119" t="str">
        <f>'[6]Месячный отчет Расходы в Excel'!A152</f>
        <v> Расходы</v>
      </c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20"/>
      <c r="AC119" s="121" t="s">
        <v>14</v>
      </c>
      <c r="AD119" s="117"/>
      <c r="AE119" s="117"/>
      <c r="AF119" s="117"/>
      <c r="AG119" s="117"/>
      <c r="AH119" s="118"/>
      <c r="AI119" s="116" t="str">
        <f>'[6]Месячный отчет Расходы в Excel'!B152</f>
        <v>951 0309 7953200 997 200</v>
      </c>
      <c r="AJ119" s="117"/>
      <c r="AK119" s="117"/>
      <c r="AL119" s="117"/>
      <c r="AM119" s="117"/>
      <c r="AN119" s="117"/>
      <c r="AO119" s="117"/>
      <c r="AP119" s="117"/>
      <c r="AQ119" s="117"/>
      <c r="AR119" s="117"/>
      <c r="AS119" s="117"/>
      <c r="AT119" s="117"/>
      <c r="AU119" s="117"/>
      <c r="AV119" s="117"/>
      <c r="AW119" s="117"/>
      <c r="AX119" s="117"/>
      <c r="AY119" s="118"/>
      <c r="AZ119" s="112">
        <f>AZ120</f>
        <v>199130</v>
      </c>
      <c r="BA119" s="126"/>
      <c r="BB119" s="126"/>
      <c r="BC119" s="126"/>
      <c r="BD119" s="126"/>
      <c r="BE119" s="126"/>
      <c r="BF119" s="126"/>
      <c r="BG119" s="126"/>
      <c r="BH119" s="126"/>
      <c r="BI119" s="126"/>
      <c r="BJ119" s="126"/>
      <c r="BK119" s="126"/>
      <c r="BL119" s="126"/>
      <c r="BM119" s="126"/>
      <c r="BN119" s="126"/>
      <c r="BO119" s="126"/>
      <c r="BP119" s="126"/>
      <c r="BQ119" s="126"/>
      <c r="BR119" s="126"/>
      <c r="BS119" s="126"/>
      <c r="BT119" s="126"/>
      <c r="BU119" s="126"/>
      <c r="BV119" s="127"/>
      <c r="BW119" s="112">
        <f>BW120</f>
        <v>99280</v>
      </c>
      <c r="BX119" s="113"/>
      <c r="BY119" s="113"/>
      <c r="BZ119" s="113"/>
      <c r="CA119" s="113"/>
      <c r="CB119" s="113"/>
      <c r="CC119" s="113"/>
      <c r="CD119" s="113"/>
      <c r="CE119" s="113"/>
      <c r="CF119" s="113"/>
      <c r="CG119" s="113"/>
      <c r="CH119" s="113"/>
      <c r="CI119" s="113"/>
      <c r="CJ119" s="113"/>
      <c r="CK119" s="113"/>
      <c r="CL119" s="113"/>
      <c r="CM119" s="113"/>
      <c r="CN119" s="114"/>
      <c r="CO119" s="115">
        <f>AZ119-BW119</f>
        <v>99850</v>
      </c>
      <c r="CP119" s="115"/>
      <c r="CQ119" s="115"/>
      <c r="CR119" s="115"/>
      <c r="CS119" s="115"/>
      <c r="CT119" s="115"/>
      <c r="CU119" s="115"/>
      <c r="CV119" s="115"/>
      <c r="CW119" s="115"/>
      <c r="CX119" s="115"/>
      <c r="CY119" s="115"/>
      <c r="CZ119" s="115"/>
      <c r="DA119" s="115"/>
      <c r="DB119" s="115"/>
      <c r="DC119" s="115"/>
      <c r="DD119" s="115"/>
      <c r="DE119" s="115"/>
      <c r="DF119" s="115"/>
    </row>
    <row r="120" spans="1:110" ht="21.75" customHeight="1">
      <c r="A120" s="119" t="str">
        <f>'[6]Месячный отчет Расходы в Excel'!A153</f>
        <v> Оплата работ, услуг</v>
      </c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20"/>
      <c r="AC120" s="121" t="s">
        <v>14</v>
      </c>
      <c r="AD120" s="117"/>
      <c r="AE120" s="117"/>
      <c r="AF120" s="117"/>
      <c r="AG120" s="117"/>
      <c r="AH120" s="118"/>
      <c r="AI120" s="116" t="str">
        <f>'[6]Месячный отчет Расходы в Excel'!B153</f>
        <v>951 0309 7953200 997 220</v>
      </c>
      <c r="AJ120" s="117"/>
      <c r="AK120" s="117"/>
      <c r="AL120" s="117"/>
      <c r="AM120" s="117"/>
      <c r="AN120" s="117"/>
      <c r="AO120" s="117"/>
      <c r="AP120" s="117"/>
      <c r="AQ120" s="117"/>
      <c r="AR120" s="117"/>
      <c r="AS120" s="117"/>
      <c r="AT120" s="117"/>
      <c r="AU120" s="117"/>
      <c r="AV120" s="117"/>
      <c r="AW120" s="117"/>
      <c r="AX120" s="117"/>
      <c r="AY120" s="118"/>
      <c r="AZ120" s="112">
        <f>AZ121</f>
        <v>199130</v>
      </c>
      <c r="BA120" s="126"/>
      <c r="BB120" s="126"/>
      <c r="BC120" s="126"/>
      <c r="BD120" s="126"/>
      <c r="BE120" s="126"/>
      <c r="BF120" s="126"/>
      <c r="BG120" s="126"/>
      <c r="BH120" s="126"/>
      <c r="BI120" s="126"/>
      <c r="BJ120" s="126"/>
      <c r="BK120" s="126"/>
      <c r="BL120" s="126"/>
      <c r="BM120" s="126"/>
      <c r="BN120" s="126"/>
      <c r="BO120" s="126"/>
      <c r="BP120" s="126"/>
      <c r="BQ120" s="126"/>
      <c r="BR120" s="126"/>
      <c r="BS120" s="126"/>
      <c r="BT120" s="126"/>
      <c r="BU120" s="126"/>
      <c r="BV120" s="127"/>
      <c r="BW120" s="112">
        <f>BW121</f>
        <v>99280</v>
      </c>
      <c r="BX120" s="113"/>
      <c r="BY120" s="113"/>
      <c r="BZ120" s="113"/>
      <c r="CA120" s="113"/>
      <c r="CB120" s="113"/>
      <c r="CC120" s="113"/>
      <c r="CD120" s="113"/>
      <c r="CE120" s="113"/>
      <c r="CF120" s="113"/>
      <c r="CG120" s="113"/>
      <c r="CH120" s="113"/>
      <c r="CI120" s="113"/>
      <c r="CJ120" s="113"/>
      <c r="CK120" s="113"/>
      <c r="CL120" s="113"/>
      <c r="CM120" s="113"/>
      <c r="CN120" s="114"/>
      <c r="CO120" s="115">
        <f>AZ120-BW120</f>
        <v>99850</v>
      </c>
      <c r="CP120" s="115"/>
      <c r="CQ120" s="115"/>
      <c r="CR120" s="115"/>
      <c r="CS120" s="115"/>
      <c r="CT120" s="115"/>
      <c r="CU120" s="115"/>
      <c r="CV120" s="115"/>
      <c r="CW120" s="115"/>
      <c r="CX120" s="115"/>
      <c r="CY120" s="115"/>
      <c r="CZ120" s="115"/>
      <c r="DA120" s="115"/>
      <c r="DB120" s="115"/>
      <c r="DC120" s="115"/>
      <c r="DD120" s="115"/>
      <c r="DE120" s="115"/>
      <c r="DF120" s="115"/>
    </row>
    <row r="121" spans="1:110" ht="24" customHeight="1">
      <c r="A121" s="119" t="str">
        <f>'[6]Месячный отчет Расходы в Excel'!A154</f>
        <v> Работы, услуги по содержанию имущества</v>
      </c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20"/>
      <c r="AC121" s="124" t="s">
        <v>14</v>
      </c>
      <c r="AD121" s="125"/>
      <c r="AE121" s="125"/>
      <c r="AF121" s="125"/>
      <c r="AG121" s="125"/>
      <c r="AH121" s="125"/>
      <c r="AI121" s="116" t="str">
        <f>'[6]Месячный отчет Расходы в Excel'!B154</f>
        <v>951 0309 7953200 997 225</v>
      </c>
      <c r="AJ121" s="117"/>
      <c r="AK121" s="117"/>
      <c r="AL121" s="117"/>
      <c r="AM121" s="117"/>
      <c r="AN121" s="117"/>
      <c r="AO121" s="117"/>
      <c r="AP121" s="117"/>
      <c r="AQ121" s="117"/>
      <c r="AR121" s="117"/>
      <c r="AS121" s="117"/>
      <c r="AT121" s="117"/>
      <c r="AU121" s="117"/>
      <c r="AV121" s="117"/>
      <c r="AW121" s="117"/>
      <c r="AX121" s="117"/>
      <c r="AY121" s="118"/>
      <c r="AZ121" s="112">
        <v>199130</v>
      </c>
      <c r="BA121" s="126"/>
      <c r="BB121" s="126"/>
      <c r="BC121" s="126"/>
      <c r="BD121" s="126"/>
      <c r="BE121" s="126"/>
      <c r="BF121" s="126"/>
      <c r="BG121" s="126"/>
      <c r="BH121" s="126"/>
      <c r="BI121" s="126"/>
      <c r="BJ121" s="126"/>
      <c r="BK121" s="126"/>
      <c r="BL121" s="126"/>
      <c r="BM121" s="126"/>
      <c r="BN121" s="126"/>
      <c r="BO121" s="126"/>
      <c r="BP121" s="126"/>
      <c r="BQ121" s="126"/>
      <c r="BR121" s="126"/>
      <c r="BS121" s="126"/>
      <c r="BT121" s="126"/>
      <c r="BU121" s="126"/>
      <c r="BV121" s="127"/>
      <c r="BW121" s="112">
        <v>99280</v>
      </c>
      <c r="BX121" s="113"/>
      <c r="BY121" s="113"/>
      <c r="BZ121" s="113"/>
      <c r="CA121" s="113"/>
      <c r="CB121" s="113"/>
      <c r="CC121" s="113"/>
      <c r="CD121" s="113"/>
      <c r="CE121" s="113"/>
      <c r="CF121" s="113"/>
      <c r="CG121" s="113"/>
      <c r="CH121" s="113"/>
      <c r="CI121" s="113"/>
      <c r="CJ121" s="113"/>
      <c r="CK121" s="113"/>
      <c r="CL121" s="113"/>
      <c r="CM121" s="113"/>
      <c r="CN121" s="114"/>
      <c r="CO121" s="115">
        <f>AZ121-BW121</f>
        <v>99850</v>
      </c>
      <c r="CP121" s="115"/>
      <c r="CQ121" s="115"/>
      <c r="CR121" s="115"/>
      <c r="CS121" s="115"/>
      <c r="CT121" s="115"/>
      <c r="CU121" s="115"/>
      <c r="CV121" s="115"/>
      <c r="CW121" s="115"/>
      <c r="CX121" s="115"/>
      <c r="CY121" s="115"/>
      <c r="CZ121" s="115"/>
      <c r="DA121" s="115"/>
      <c r="DB121" s="115"/>
      <c r="DC121" s="115"/>
      <c r="DD121" s="115"/>
      <c r="DE121" s="115"/>
      <c r="DF121" s="115"/>
    </row>
    <row r="122" spans="1:110" ht="10.5" customHeight="1">
      <c r="A122" s="119" t="str">
        <f>'[2]Месячный отчет Расходы в Excel'!I160</f>
        <v> Национальная экономика</v>
      </c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20"/>
      <c r="AC122" s="124" t="s">
        <v>14</v>
      </c>
      <c r="AD122" s="125"/>
      <c r="AE122" s="125"/>
      <c r="AF122" s="125"/>
      <c r="AG122" s="125"/>
      <c r="AH122" s="125"/>
      <c r="AI122" s="116" t="str">
        <f>'[2]Месячный отчет Расходы в Excel'!G160</f>
        <v>951 0400 0000000 000 000</v>
      </c>
      <c r="AJ122" s="117"/>
      <c r="AK122" s="117"/>
      <c r="AL122" s="117"/>
      <c r="AM122" s="117"/>
      <c r="AN122" s="117"/>
      <c r="AO122" s="117"/>
      <c r="AP122" s="117"/>
      <c r="AQ122" s="117"/>
      <c r="AR122" s="117"/>
      <c r="AS122" s="117"/>
      <c r="AT122" s="117"/>
      <c r="AU122" s="117"/>
      <c r="AV122" s="117"/>
      <c r="AW122" s="117"/>
      <c r="AX122" s="117"/>
      <c r="AY122" s="118"/>
      <c r="AZ122" s="112">
        <f>AZ123+AZ131+AZ138+AZ145</f>
        <v>1209581.92</v>
      </c>
      <c r="BA122" s="113"/>
      <c r="BB122" s="113"/>
      <c r="BC122" s="113"/>
      <c r="BD122" s="113"/>
      <c r="BE122" s="113"/>
      <c r="BF122" s="113"/>
      <c r="BG122" s="113"/>
      <c r="BH122" s="113"/>
      <c r="BI122" s="113"/>
      <c r="BJ122" s="113"/>
      <c r="BK122" s="113"/>
      <c r="BL122" s="113"/>
      <c r="BM122" s="113"/>
      <c r="BN122" s="113"/>
      <c r="BO122" s="113"/>
      <c r="BP122" s="113"/>
      <c r="BQ122" s="113"/>
      <c r="BR122" s="113"/>
      <c r="BS122" s="113"/>
      <c r="BT122" s="113"/>
      <c r="BU122" s="113"/>
      <c r="BV122" s="114"/>
      <c r="BW122" s="112">
        <f>BW123+BW131+BW138+BW145</f>
        <v>593875.1799999999</v>
      </c>
      <c r="BX122" s="113"/>
      <c r="BY122" s="113"/>
      <c r="BZ122" s="113"/>
      <c r="CA122" s="113"/>
      <c r="CB122" s="113"/>
      <c r="CC122" s="113"/>
      <c r="CD122" s="113"/>
      <c r="CE122" s="113"/>
      <c r="CF122" s="113"/>
      <c r="CG122" s="113"/>
      <c r="CH122" s="113"/>
      <c r="CI122" s="113"/>
      <c r="CJ122" s="113"/>
      <c r="CK122" s="113"/>
      <c r="CL122" s="113"/>
      <c r="CM122" s="113"/>
      <c r="CN122" s="114"/>
      <c r="CO122" s="115">
        <f t="shared" si="1"/>
        <v>615706.74</v>
      </c>
      <c r="CP122" s="115"/>
      <c r="CQ122" s="115"/>
      <c r="CR122" s="115"/>
      <c r="CS122" s="115"/>
      <c r="CT122" s="115"/>
      <c r="CU122" s="115"/>
      <c r="CV122" s="115"/>
      <c r="CW122" s="115"/>
      <c r="CX122" s="115"/>
      <c r="CY122" s="115"/>
      <c r="CZ122" s="115"/>
      <c r="DA122" s="115"/>
      <c r="DB122" s="115"/>
      <c r="DC122" s="115"/>
      <c r="DD122" s="115"/>
      <c r="DE122" s="115"/>
      <c r="DF122" s="115"/>
    </row>
    <row r="123" spans="1:110" ht="15.75" customHeight="1">
      <c r="A123" s="119" t="str">
        <f>'[2]Месячный отчет Расходы в Excel'!I161</f>
        <v> Водное хозяйство</v>
      </c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20"/>
      <c r="AC123" s="124" t="s">
        <v>14</v>
      </c>
      <c r="AD123" s="125"/>
      <c r="AE123" s="125"/>
      <c r="AF123" s="125"/>
      <c r="AG123" s="125"/>
      <c r="AH123" s="125"/>
      <c r="AI123" s="116" t="str">
        <f>'[2]Месячный отчет Расходы в Excel'!G161</f>
        <v>951 0406 0000000 000 000</v>
      </c>
      <c r="AJ123" s="117"/>
      <c r="AK123" s="117"/>
      <c r="AL123" s="117"/>
      <c r="AM123" s="117"/>
      <c r="AN123" s="117"/>
      <c r="AO123" s="117"/>
      <c r="AP123" s="117"/>
      <c r="AQ123" s="117"/>
      <c r="AR123" s="117"/>
      <c r="AS123" s="117"/>
      <c r="AT123" s="117"/>
      <c r="AU123" s="117"/>
      <c r="AV123" s="117"/>
      <c r="AW123" s="117"/>
      <c r="AX123" s="117"/>
      <c r="AY123" s="118"/>
      <c r="AZ123" s="112">
        <f>AZ124</f>
        <v>366380</v>
      </c>
      <c r="BA123" s="113"/>
      <c r="BB123" s="113"/>
      <c r="BC123" s="113"/>
      <c r="BD123" s="113"/>
      <c r="BE123" s="113"/>
      <c r="BF123" s="113"/>
      <c r="BG123" s="113"/>
      <c r="BH123" s="113"/>
      <c r="BI123" s="113"/>
      <c r="BJ123" s="113"/>
      <c r="BK123" s="113"/>
      <c r="BL123" s="113"/>
      <c r="BM123" s="113"/>
      <c r="BN123" s="113"/>
      <c r="BO123" s="113"/>
      <c r="BP123" s="113"/>
      <c r="BQ123" s="113"/>
      <c r="BR123" s="113"/>
      <c r="BS123" s="113"/>
      <c r="BT123" s="113"/>
      <c r="BU123" s="113"/>
      <c r="BV123" s="114"/>
      <c r="BW123" s="112">
        <f>BW124</f>
        <v>366380</v>
      </c>
      <c r="BX123" s="113"/>
      <c r="BY123" s="113"/>
      <c r="BZ123" s="113"/>
      <c r="CA123" s="113"/>
      <c r="CB123" s="113"/>
      <c r="CC123" s="113"/>
      <c r="CD123" s="113"/>
      <c r="CE123" s="113"/>
      <c r="CF123" s="113"/>
      <c r="CG123" s="113"/>
      <c r="CH123" s="113"/>
      <c r="CI123" s="113"/>
      <c r="CJ123" s="113"/>
      <c r="CK123" s="113"/>
      <c r="CL123" s="113"/>
      <c r="CM123" s="113"/>
      <c r="CN123" s="114"/>
      <c r="CO123" s="115">
        <f t="shared" si="1"/>
        <v>0</v>
      </c>
      <c r="CP123" s="115"/>
      <c r="CQ123" s="115"/>
      <c r="CR123" s="115"/>
      <c r="CS123" s="115"/>
      <c r="CT123" s="115"/>
      <c r="CU123" s="115"/>
      <c r="CV123" s="115"/>
      <c r="CW123" s="115"/>
      <c r="CX123" s="115"/>
      <c r="CY123" s="115"/>
      <c r="CZ123" s="115"/>
      <c r="DA123" s="115"/>
      <c r="DB123" s="115"/>
      <c r="DC123" s="115"/>
      <c r="DD123" s="115"/>
      <c r="DE123" s="115"/>
      <c r="DF123" s="115"/>
    </row>
    <row r="124" spans="1:110" ht="26.25" customHeight="1">
      <c r="A124" s="119" t="str">
        <f>'[6]Месячный отчет Расходы в Excel'!A157</f>
        <v> Целевые программы муниципальных образований</v>
      </c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20"/>
      <c r="AC124" s="124" t="s">
        <v>14</v>
      </c>
      <c r="AD124" s="125"/>
      <c r="AE124" s="125"/>
      <c r="AF124" s="125"/>
      <c r="AG124" s="125"/>
      <c r="AH124" s="125"/>
      <c r="AI124" s="116" t="str">
        <f>'[6]Месячный отчет Расходы в Excel'!B157</f>
        <v>951 0406 7950000 000 000</v>
      </c>
      <c r="AJ124" s="117"/>
      <c r="AK124" s="117"/>
      <c r="AL124" s="117"/>
      <c r="AM124" s="117"/>
      <c r="AN124" s="117"/>
      <c r="AO124" s="117"/>
      <c r="AP124" s="117"/>
      <c r="AQ124" s="117"/>
      <c r="AR124" s="117"/>
      <c r="AS124" s="117"/>
      <c r="AT124" s="117"/>
      <c r="AU124" s="117"/>
      <c r="AV124" s="117"/>
      <c r="AW124" s="117"/>
      <c r="AX124" s="117"/>
      <c r="AY124" s="118"/>
      <c r="AZ124" s="112">
        <f>AZ125</f>
        <v>366380</v>
      </c>
      <c r="BA124" s="113"/>
      <c r="BB124" s="113"/>
      <c r="BC124" s="113"/>
      <c r="BD124" s="113"/>
      <c r="BE124" s="113"/>
      <c r="BF124" s="113"/>
      <c r="BG124" s="113"/>
      <c r="BH124" s="113"/>
      <c r="BI124" s="113"/>
      <c r="BJ124" s="113"/>
      <c r="BK124" s="113"/>
      <c r="BL124" s="113"/>
      <c r="BM124" s="113"/>
      <c r="BN124" s="113"/>
      <c r="BO124" s="113"/>
      <c r="BP124" s="113"/>
      <c r="BQ124" s="113"/>
      <c r="BR124" s="113"/>
      <c r="BS124" s="113"/>
      <c r="BT124" s="113"/>
      <c r="BU124" s="113"/>
      <c r="BV124" s="114"/>
      <c r="BW124" s="112">
        <f>BW125</f>
        <v>366380</v>
      </c>
      <c r="BX124" s="113"/>
      <c r="BY124" s="113"/>
      <c r="BZ124" s="113"/>
      <c r="CA124" s="113"/>
      <c r="CB124" s="113"/>
      <c r="CC124" s="113"/>
      <c r="CD124" s="113"/>
      <c r="CE124" s="113"/>
      <c r="CF124" s="113"/>
      <c r="CG124" s="113"/>
      <c r="CH124" s="113"/>
      <c r="CI124" s="113"/>
      <c r="CJ124" s="113"/>
      <c r="CK124" s="113"/>
      <c r="CL124" s="113"/>
      <c r="CM124" s="113"/>
      <c r="CN124" s="114"/>
      <c r="CO124" s="115">
        <f t="shared" si="1"/>
        <v>0</v>
      </c>
      <c r="CP124" s="115"/>
      <c r="CQ124" s="115"/>
      <c r="CR124" s="115"/>
      <c r="CS124" s="115"/>
      <c r="CT124" s="115"/>
      <c r="CU124" s="115"/>
      <c r="CV124" s="115"/>
      <c r="CW124" s="115"/>
      <c r="CX124" s="115"/>
      <c r="CY124" s="115"/>
      <c r="CZ124" s="115"/>
      <c r="DA124" s="115"/>
      <c r="DB124" s="115"/>
      <c r="DC124" s="115"/>
      <c r="DD124" s="115"/>
      <c r="DE124" s="115"/>
      <c r="DF124" s="115"/>
    </row>
    <row r="125" spans="1:110" ht="84" customHeight="1">
      <c r="A125" s="119" t="str">
        <f>'[6]Месячный отчет Расходы в Excel'!A158</f>
        <v> Муниципальная долгосрочная целевая программа «Пожарная безопасность и защита населения и территории Сальского городского поселения от чрезвычайных ситуаций на 2011-2013 годы»</v>
      </c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20"/>
      <c r="AC125" s="124" t="s">
        <v>14</v>
      </c>
      <c r="AD125" s="125"/>
      <c r="AE125" s="125"/>
      <c r="AF125" s="125"/>
      <c r="AG125" s="125"/>
      <c r="AH125" s="125"/>
      <c r="AI125" s="116" t="str">
        <f>'[6]Месячный отчет Расходы в Excel'!B158</f>
        <v>951 0406 7953200 000 000</v>
      </c>
      <c r="AJ125" s="117"/>
      <c r="AK125" s="117"/>
      <c r="AL125" s="117"/>
      <c r="AM125" s="117"/>
      <c r="AN125" s="117"/>
      <c r="AO125" s="117"/>
      <c r="AP125" s="117"/>
      <c r="AQ125" s="117"/>
      <c r="AR125" s="117"/>
      <c r="AS125" s="117"/>
      <c r="AT125" s="117"/>
      <c r="AU125" s="117"/>
      <c r="AV125" s="117"/>
      <c r="AW125" s="117"/>
      <c r="AX125" s="117"/>
      <c r="AY125" s="118"/>
      <c r="AZ125" s="112">
        <f>AZ126</f>
        <v>366380</v>
      </c>
      <c r="BA125" s="113"/>
      <c r="BB125" s="113"/>
      <c r="BC125" s="113"/>
      <c r="BD125" s="113"/>
      <c r="BE125" s="113"/>
      <c r="BF125" s="113"/>
      <c r="BG125" s="113"/>
      <c r="BH125" s="113"/>
      <c r="BI125" s="113"/>
      <c r="BJ125" s="113"/>
      <c r="BK125" s="113"/>
      <c r="BL125" s="113"/>
      <c r="BM125" s="113"/>
      <c r="BN125" s="113"/>
      <c r="BO125" s="113"/>
      <c r="BP125" s="113"/>
      <c r="BQ125" s="113"/>
      <c r="BR125" s="113"/>
      <c r="BS125" s="113"/>
      <c r="BT125" s="113"/>
      <c r="BU125" s="113"/>
      <c r="BV125" s="114"/>
      <c r="BW125" s="112">
        <f>BW126</f>
        <v>366380</v>
      </c>
      <c r="BX125" s="113"/>
      <c r="BY125" s="113"/>
      <c r="BZ125" s="113"/>
      <c r="CA125" s="113"/>
      <c r="CB125" s="113"/>
      <c r="CC125" s="113"/>
      <c r="CD125" s="113"/>
      <c r="CE125" s="113"/>
      <c r="CF125" s="113"/>
      <c r="CG125" s="113"/>
      <c r="CH125" s="113"/>
      <c r="CI125" s="113"/>
      <c r="CJ125" s="113"/>
      <c r="CK125" s="113"/>
      <c r="CL125" s="113"/>
      <c r="CM125" s="113"/>
      <c r="CN125" s="114"/>
      <c r="CO125" s="115">
        <f t="shared" si="1"/>
        <v>0</v>
      </c>
      <c r="CP125" s="115"/>
      <c r="CQ125" s="115"/>
      <c r="CR125" s="115"/>
      <c r="CS125" s="115"/>
      <c r="CT125" s="115"/>
      <c r="CU125" s="115"/>
      <c r="CV125" s="115"/>
      <c r="CW125" s="115"/>
      <c r="CX125" s="115"/>
      <c r="CY125" s="115"/>
      <c r="CZ125" s="115"/>
      <c r="DA125" s="115"/>
      <c r="DB125" s="115"/>
      <c r="DC125" s="115"/>
      <c r="DD125" s="115"/>
      <c r="DE125" s="115"/>
      <c r="DF125" s="115"/>
    </row>
    <row r="126" spans="1:110" ht="27.75" customHeight="1">
      <c r="A126" s="119" t="str">
        <f>'[6]Месячный отчет Расходы в Excel'!A164</f>
        <v> Выполнение функций органами местного самоуправления</v>
      </c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20"/>
      <c r="AC126" s="124" t="s">
        <v>14</v>
      </c>
      <c r="AD126" s="125"/>
      <c r="AE126" s="125"/>
      <c r="AF126" s="125"/>
      <c r="AG126" s="125"/>
      <c r="AH126" s="125"/>
      <c r="AI126" s="116" t="str">
        <f>'[6]Месячный отчет Расходы в Excel'!B164</f>
        <v>951 0406 7953200 997 000</v>
      </c>
      <c r="AJ126" s="117"/>
      <c r="AK126" s="117"/>
      <c r="AL126" s="117"/>
      <c r="AM126" s="117"/>
      <c r="AN126" s="117"/>
      <c r="AO126" s="117"/>
      <c r="AP126" s="117"/>
      <c r="AQ126" s="117"/>
      <c r="AR126" s="117"/>
      <c r="AS126" s="117"/>
      <c r="AT126" s="117"/>
      <c r="AU126" s="117"/>
      <c r="AV126" s="117"/>
      <c r="AW126" s="117"/>
      <c r="AX126" s="117"/>
      <c r="AY126" s="118"/>
      <c r="AZ126" s="112">
        <f>AZ127</f>
        <v>366380</v>
      </c>
      <c r="BA126" s="113"/>
      <c r="BB126" s="113"/>
      <c r="BC126" s="113"/>
      <c r="BD126" s="113"/>
      <c r="BE126" s="113"/>
      <c r="BF126" s="113"/>
      <c r="BG126" s="113"/>
      <c r="BH126" s="113"/>
      <c r="BI126" s="113"/>
      <c r="BJ126" s="113"/>
      <c r="BK126" s="113"/>
      <c r="BL126" s="113"/>
      <c r="BM126" s="113"/>
      <c r="BN126" s="113"/>
      <c r="BO126" s="113"/>
      <c r="BP126" s="113"/>
      <c r="BQ126" s="113"/>
      <c r="BR126" s="113"/>
      <c r="BS126" s="113"/>
      <c r="BT126" s="113"/>
      <c r="BU126" s="113"/>
      <c r="BV126" s="114"/>
      <c r="BW126" s="112">
        <f>BW127</f>
        <v>366380</v>
      </c>
      <c r="BX126" s="113"/>
      <c r="BY126" s="113"/>
      <c r="BZ126" s="113"/>
      <c r="CA126" s="113"/>
      <c r="CB126" s="113"/>
      <c r="CC126" s="113"/>
      <c r="CD126" s="113"/>
      <c r="CE126" s="113"/>
      <c r="CF126" s="113"/>
      <c r="CG126" s="113"/>
      <c r="CH126" s="113"/>
      <c r="CI126" s="113"/>
      <c r="CJ126" s="113"/>
      <c r="CK126" s="113"/>
      <c r="CL126" s="113"/>
      <c r="CM126" s="113"/>
      <c r="CN126" s="114"/>
      <c r="CO126" s="115">
        <f t="shared" si="1"/>
        <v>0</v>
      </c>
      <c r="CP126" s="115"/>
      <c r="CQ126" s="115"/>
      <c r="CR126" s="115"/>
      <c r="CS126" s="115"/>
      <c r="CT126" s="115"/>
      <c r="CU126" s="115"/>
      <c r="CV126" s="115"/>
      <c r="CW126" s="115"/>
      <c r="CX126" s="115"/>
      <c r="CY126" s="115"/>
      <c r="CZ126" s="115"/>
      <c r="DA126" s="115"/>
      <c r="DB126" s="115"/>
      <c r="DC126" s="115"/>
      <c r="DD126" s="115"/>
      <c r="DE126" s="115"/>
      <c r="DF126" s="115"/>
    </row>
    <row r="127" spans="1:110" ht="12.75" customHeight="1">
      <c r="A127" s="119" t="str">
        <f>'[6]Месячный отчет Расходы в Excel'!A165</f>
        <v> Расходы</v>
      </c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20"/>
      <c r="AC127" s="124" t="s">
        <v>14</v>
      </c>
      <c r="AD127" s="125"/>
      <c r="AE127" s="125"/>
      <c r="AF127" s="125"/>
      <c r="AG127" s="125"/>
      <c r="AH127" s="125"/>
      <c r="AI127" s="116" t="str">
        <f>'[6]Месячный отчет Расходы в Excel'!B165</f>
        <v>951 0406 7953200 997 200</v>
      </c>
      <c r="AJ127" s="117"/>
      <c r="AK127" s="117"/>
      <c r="AL127" s="117"/>
      <c r="AM127" s="117"/>
      <c r="AN127" s="117"/>
      <c r="AO127" s="117"/>
      <c r="AP127" s="117"/>
      <c r="AQ127" s="117"/>
      <c r="AR127" s="117"/>
      <c r="AS127" s="117"/>
      <c r="AT127" s="117"/>
      <c r="AU127" s="117"/>
      <c r="AV127" s="117"/>
      <c r="AW127" s="117"/>
      <c r="AX127" s="117"/>
      <c r="AY127" s="118"/>
      <c r="AZ127" s="112">
        <f>AZ128</f>
        <v>366380</v>
      </c>
      <c r="BA127" s="113"/>
      <c r="BB127" s="113"/>
      <c r="BC127" s="113"/>
      <c r="BD127" s="113"/>
      <c r="BE127" s="113"/>
      <c r="BF127" s="113"/>
      <c r="BG127" s="113"/>
      <c r="BH127" s="113"/>
      <c r="BI127" s="113"/>
      <c r="BJ127" s="113"/>
      <c r="BK127" s="113"/>
      <c r="BL127" s="113"/>
      <c r="BM127" s="113"/>
      <c r="BN127" s="113"/>
      <c r="BO127" s="113"/>
      <c r="BP127" s="113"/>
      <c r="BQ127" s="113"/>
      <c r="BR127" s="113"/>
      <c r="BS127" s="113"/>
      <c r="BT127" s="113"/>
      <c r="BU127" s="113"/>
      <c r="BV127" s="114"/>
      <c r="BW127" s="112">
        <f>BW128</f>
        <v>366380</v>
      </c>
      <c r="BX127" s="113"/>
      <c r="BY127" s="113"/>
      <c r="BZ127" s="113"/>
      <c r="CA127" s="113"/>
      <c r="CB127" s="113"/>
      <c r="CC127" s="113"/>
      <c r="CD127" s="113"/>
      <c r="CE127" s="113"/>
      <c r="CF127" s="113"/>
      <c r="CG127" s="113"/>
      <c r="CH127" s="113"/>
      <c r="CI127" s="113"/>
      <c r="CJ127" s="113"/>
      <c r="CK127" s="113"/>
      <c r="CL127" s="113"/>
      <c r="CM127" s="113"/>
      <c r="CN127" s="114"/>
      <c r="CO127" s="115">
        <f t="shared" si="1"/>
        <v>0</v>
      </c>
      <c r="CP127" s="115"/>
      <c r="CQ127" s="115"/>
      <c r="CR127" s="115"/>
      <c r="CS127" s="115"/>
      <c r="CT127" s="115"/>
      <c r="CU127" s="115"/>
      <c r="CV127" s="115"/>
      <c r="CW127" s="115"/>
      <c r="CX127" s="115"/>
      <c r="CY127" s="115"/>
      <c r="CZ127" s="115"/>
      <c r="DA127" s="115"/>
      <c r="DB127" s="115"/>
      <c r="DC127" s="115"/>
      <c r="DD127" s="115"/>
      <c r="DE127" s="115"/>
      <c r="DF127" s="115"/>
    </row>
    <row r="128" spans="1:110" ht="21.75" customHeight="1">
      <c r="A128" s="119" t="str">
        <f>'[6]Месячный отчет Расходы в Excel'!A166</f>
        <v> Оплата работ, услуг</v>
      </c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20"/>
      <c r="AC128" s="124" t="s">
        <v>14</v>
      </c>
      <c r="AD128" s="125"/>
      <c r="AE128" s="125"/>
      <c r="AF128" s="125"/>
      <c r="AG128" s="125"/>
      <c r="AH128" s="125"/>
      <c r="AI128" s="116" t="str">
        <f>'[6]Месячный отчет Расходы в Excel'!B166</f>
        <v>951 0406 7953200 997 220</v>
      </c>
      <c r="AJ128" s="117"/>
      <c r="AK128" s="117"/>
      <c r="AL128" s="117"/>
      <c r="AM128" s="117"/>
      <c r="AN128" s="117"/>
      <c r="AO128" s="117"/>
      <c r="AP128" s="117"/>
      <c r="AQ128" s="117"/>
      <c r="AR128" s="117"/>
      <c r="AS128" s="117"/>
      <c r="AT128" s="117"/>
      <c r="AU128" s="117"/>
      <c r="AV128" s="117"/>
      <c r="AW128" s="117"/>
      <c r="AX128" s="117"/>
      <c r="AY128" s="118"/>
      <c r="AZ128" s="112">
        <f>AZ129+AZ130</f>
        <v>366380</v>
      </c>
      <c r="BA128" s="113"/>
      <c r="BB128" s="113"/>
      <c r="BC128" s="113"/>
      <c r="BD128" s="113"/>
      <c r="BE128" s="113"/>
      <c r="BF128" s="113"/>
      <c r="BG128" s="113"/>
      <c r="BH128" s="113"/>
      <c r="BI128" s="113"/>
      <c r="BJ128" s="113"/>
      <c r="BK128" s="113"/>
      <c r="BL128" s="113"/>
      <c r="BM128" s="113"/>
      <c r="BN128" s="113"/>
      <c r="BO128" s="113"/>
      <c r="BP128" s="113"/>
      <c r="BQ128" s="113"/>
      <c r="BR128" s="113"/>
      <c r="BS128" s="113"/>
      <c r="BT128" s="113"/>
      <c r="BU128" s="113"/>
      <c r="BV128" s="114"/>
      <c r="BW128" s="112">
        <f>BW129+BW130</f>
        <v>366380</v>
      </c>
      <c r="BX128" s="113"/>
      <c r="BY128" s="113"/>
      <c r="BZ128" s="113"/>
      <c r="CA128" s="113"/>
      <c r="CB128" s="113"/>
      <c r="CC128" s="113"/>
      <c r="CD128" s="113"/>
      <c r="CE128" s="113"/>
      <c r="CF128" s="113"/>
      <c r="CG128" s="113"/>
      <c r="CH128" s="113"/>
      <c r="CI128" s="113"/>
      <c r="CJ128" s="113"/>
      <c r="CK128" s="113"/>
      <c r="CL128" s="113"/>
      <c r="CM128" s="113"/>
      <c r="CN128" s="114"/>
      <c r="CO128" s="115">
        <f t="shared" si="1"/>
        <v>0</v>
      </c>
      <c r="CP128" s="115"/>
      <c r="CQ128" s="115"/>
      <c r="CR128" s="115"/>
      <c r="CS128" s="115"/>
      <c r="CT128" s="115"/>
      <c r="CU128" s="115"/>
      <c r="CV128" s="115"/>
      <c r="CW128" s="115"/>
      <c r="CX128" s="115"/>
      <c r="CY128" s="115"/>
      <c r="CZ128" s="115"/>
      <c r="DA128" s="115"/>
      <c r="DB128" s="115"/>
      <c r="DC128" s="115"/>
      <c r="DD128" s="115"/>
      <c r="DE128" s="115"/>
      <c r="DF128" s="115"/>
    </row>
    <row r="129" spans="1:110" ht="24" customHeight="1">
      <c r="A129" s="119" t="str">
        <f>'[6]Месячный отчет Расходы в Excel'!A167</f>
        <v> Работы, услуги по содержанию имущества</v>
      </c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20"/>
      <c r="AC129" s="124" t="s">
        <v>14</v>
      </c>
      <c r="AD129" s="125"/>
      <c r="AE129" s="125"/>
      <c r="AF129" s="125"/>
      <c r="AG129" s="125"/>
      <c r="AH129" s="125"/>
      <c r="AI129" s="116" t="str">
        <f>'[6]Месячный отчет Расходы в Excel'!B167</f>
        <v>951 0406 7953200 997 225</v>
      </c>
      <c r="AJ129" s="117"/>
      <c r="AK129" s="117"/>
      <c r="AL129" s="117"/>
      <c r="AM129" s="117"/>
      <c r="AN129" s="117"/>
      <c r="AO129" s="117"/>
      <c r="AP129" s="117"/>
      <c r="AQ129" s="117"/>
      <c r="AR129" s="117"/>
      <c r="AS129" s="117"/>
      <c r="AT129" s="117"/>
      <c r="AU129" s="117"/>
      <c r="AV129" s="117"/>
      <c r="AW129" s="117"/>
      <c r="AX129" s="117"/>
      <c r="AY129" s="118"/>
      <c r="AZ129" s="112">
        <v>21380</v>
      </c>
      <c r="BA129" s="113"/>
      <c r="BB129" s="113"/>
      <c r="BC129" s="113"/>
      <c r="BD129" s="113"/>
      <c r="BE129" s="113"/>
      <c r="BF129" s="113"/>
      <c r="BG129" s="113"/>
      <c r="BH129" s="113"/>
      <c r="BI129" s="113"/>
      <c r="BJ129" s="113"/>
      <c r="BK129" s="113"/>
      <c r="BL129" s="113"/>
      <c r="BM129" s="113"/>
      <c r="BN129" s="113"/>
      <c r="BO129" s="113"/>
      <c r="BP129" s="113"/>
      <c r="BQ129" s="113"/>
      <c r="BR129" s="113"/>
      <c r="BS129" s="113"/>
      <c r="BT129" s="113"/>
      <c r="BU129" s="113"/>
      <c r="BV129" s="114"/>
      <c r="BW129" s="112">
        <v>21380</v>
      </c>
      <c r="BX129" s="113"/>
      <c r="BY129" s="113"/>
      <c r="BZ129" s="113"/>
      <c r="CA129" s="113"/>
      <c r="CB129" s="113"/>
      <c r="CC129" s="113"/>
      <c r="CD129" s="113"/>
      <c r="CE129" s="113"/>
      <c r="CF129" s="113"/>
      <c r="CG129" s="113"/>
      <c r="CH129" s="113"/>
      <c r="CI129" s="113"/>
      <c r="CJ129" s="113"/>
      <c r="CK129" s="113"/>
      <c r="CL129" s="113"/>
      <c r="CM129" s="113"/>
      <c r="CN129" s="114"/>
      <c r="CO129" s="115">
        <f t="shared" si="1"/>
        <v>0</v>
      </c>
      <c r="CP129" s="115"/>
      <c r="CQ129" s="115"/>
      <c r="CR129" s="115"/>
      <c r="CS129" s="115"/>
      <c r="CT129" s="115"/>
      <c r="CU129" s="115"/>
      <c r="CV129" s="115"/>
      <c r="CW129" s="115"/>
      <c r="CX129" s="115"/>
      <c r="CY129" s="115"/>
      <c r="CZ129" s="115"/>
      <c r="DA129" s="115"/>
      <c r="DB129" s="115"/>
      <c r="DC129" s="115"/>
      <c r="DD129" s="115"/>
      <c r="DE129" s="115"/>
      <c r="DF129" s="115"/>
    </row>
    <row r="130" spans="1:110" ht="12.75" customHeight="1">
      <c r="A130" s="119" t="str">
        <f>'[6]Месячный отчет Расходы в Excel'!A168</f>
        <v> Прочие работы, услуги</v>
      </c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20"/>
      <c r="AC130" s="124" t="s">
        <v>14</v>
      </c>
      <c r="AD130" s="125"/>
      <c r="AE130" s="125"/>
      <c r="AF130" s="125"/>
      <c r="AG130" s="125"/>
      <c r="AH130" s="125"/>
      <c r="AI130" s="116" t="str">
        <f>'[6]Месячный отчет Расходы в Excel'!B168</f>
        <v>951 0406 7953200 997 226</v>
      </c>
      <c r="AJ130" s="117"/>
      <c r="AK130" s="117"/>
      <c r="AL130" s="117"/>
      <c r="AM130" s="117"/>
      <c r="AN130" s="117"/>
      <c r="AO130" s="117"/>
      <c r="AP130" s="117"/>
      <c r="AQ130" s="117"/>
      <c r="AR130" s="117"/>
      <c r="AS130" s="117"/>
      <c r="AT130" s="117"/>
      <c r="AU130" s="117"/>
      <c r="AV130" s="117"/>
      <c r="AW130" s="117"/>
      <c r="AX130" s="117"/>
      <c r="AY130" s="118"/>
      <c r="AZ130" s="112">
        <v>345000</v>
      </c>
      <c r="BA130" s="113"/>
      <c r="BB130" s="113"/>
      <c r="BC130" s="113"/>
      <c r="BD130" s="113"/>
      <c r="BE130" s="113"/>
      <c r="BF130" s="113"/>
      <c r="BG130" s="113"/>
      <c r="BH130" s="113"/>
      <c r="BI130" s="113"/>
      <c r="BJ130" s="113"/>
      <c r="BK130" s="113"/>
      <c r="BL130" s="113"/>
      <c r="BM130" s="113"/>
      <c r="BN130" s="113"/>
      <c r="BO130" s="113"/>
      <c r="BP130" s="113"/>
      <c r="BQ130" s="113"/>
      <c r="BR130" s="113"/>
      <c r="BS130" s="113"/>
      <c r="BT130" s="113"/>
      <c r="BU130" s="113"/>
      <c r="BV130" s="114"/>
      <c r="BW130" s="112">
        <v>345000</v>
      </c>
      <c r="BX130" s="113"/>
      <c r="BY130" s="113"/>
      <c r="BZ130" s="113"/>
      <c r="CA130" s="113"/>
      <c r="CB130" s="113"/>
      <c r="CC130" s="113"/>
      <c r="CD130" s="113"/>
      <c r="CE130" s="113"/>
      <c r="CF130" s="113"/>
      <c r="CG130" s="113"/>
      <c r="CH130" s="113"/>
      <c r="CI130" s="113"/>
      <c r="CJ130" s="113"/>
      <c r="CK130" s="113"/>
      <c r="CL130" s="113"/>
      <c r="CM130" s="113"/>
      <c r="CN130" s="114"/>
      <c r="CO130" s="115">
        <f t="shared" si="1"/>
        <v>0</v>
      </c>
      <c r="CP130" s="115"/>
      <c r="CQ130" s="115"/>
      <c r="CR130" s="115"/>
      <c r="CS130" s="115"/>
      <c r="CT130" s="115"/>
      <c r="CU130" s="115"/>
      <c r="CV130" s="115"/>
      <c r="CW130" s="115"/>
      <c r="CX130" s="115"/>
      <c r="CY130" s="115"/>
      <c r="CZ130" s="115"/>
      <c r="DA130" s="115"/>
      <c r="DB130" s="115"/>
      <c r="DC130" s="115"/>
      <c r="DD130" s="115"/>
      <c r="DE130" s="115"/>
      <c r="DF130" s="115"/>
    </row>
    <row r="131" spans="1:110" ht="12.75" customHeight="1" hidden="1">
      <c r="A131" s="119" t="str">
        <f>'[2]Месячный отчет Расходы в Excel'!I174</f>
        <v> Лесное хозяйство</v>
      </c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20"/>
      <c r="AC131" s="124" t="s">
        <v>14</v>
      </c>
      <c r="AD131" s="125"/>
      <c r="AE131" s="125"/>
      <c r="AF131" s="125"/>
      <c r="AG131" s="125"/>
      <c r="AH131" s="125"/>
      <c r="AI131" s="116" t="str">
        <f>'[2]Месячный отчет Расходы в Excel'!G174</f>
        <v>951 0407 0000000 000 000</v>
      </c>
      <c r="AJ131" s="117"/>
      <c r="AK131" s="117"/>
      <c r="AL131" s="117"/>
      <c r="AM131" s="117"/>
      <c r="AN131" s="117"/>
      <c r="AO131" s="117"/>
      <c r="AP131" s="117"/>
      <c r="AQ131" s="117"/>
      <c r="AR131" s="117"/>
      <c r="AS131" s="117"/>
      <c r="AT131" s="117"/>
      <c r="AU131" s="117"/>
      <c r="AV131" s="117"/>
      <c r="AW131" s="117"/>
      <c r="AX131" s="117"/>
      <c r="AY131" s="118"/>
      <c r="AZ131" s="112">
        <f aca="true" t="shared" si="4" ref="AZ131:AZ136">AZ132</f>
        <v>0</v>
      </c>
      <c r="BA131" s="113"/>
      <c r="BB131" s="113"/>
      <c r="BC131" s="113"/>
      <c r="BD131" s="113"/>
      <c r="BE131" s="113"/>
      <c r="BF131" s="113"/>
      <c r="BG131" s="113"/>
      <c r="BH131" s="113"/>
      <c r="BI131" s="113"/>
      <c r="BJ131" s="113"/>
      <c r="BK131" s="113"/>
      <c r="BL131" s="113"/>
      <c r="BM131" s="113"/>
      <c r="BN131" s="113"/>
      <c r="BO131" s="113"/>
      <c r="BP131" s="113"/>
      <c r="BQ131" s="113"/>
      <c r="BR131" s="113"/>
      <c r="BS131" s="113"/>
      <c r="BT131" s="113"/>
      <c r="BU131" s="113"/>
      <c r="BV131" s="114"/>
      <c r="BW131" s="112">
        <f aca="true" t="shared" si="5" ref="BW131:BW136">BW132</f>
        <v>0</v>
      </c>
      <c r="BX131" s="113"/>
      <c r="BY131" s="113"/>
      <c r="BZ131" s="113"/>
      <c r="CA131" s="113"/>
      <c r="CB131" s="113"/>
      <c r="CC131" s="113"/>
      <c r="CD131" s="113"/>
      <c r="CE131" s="113"/>
      <c r="CF131" s="113"/>
      <c r="CG131" s="113"/>
      <c r="CH131" s="113"/>
      <c r="CI131" s="113"/>
      <c r="CJ131" s="113"/>
      <c r="CK131" s="113"/>
      <c r="CL131" s="113"/>
      <c r="CM131" s="113"/>
      <c r="CN131" s="114"/>
      <c r="CO131" s="115">
        <f t="shared" si="1"/>
        <v>0</v>
      </c>
      <c r="CP131" s="115"/>
      <c r="CQ131" s="115"/>
      <c r="CR131" s="115"/>
      <c r="CS131" s="115"/>
      <c r="CT131" s="115"/>
      <c r="CU131" s="115"/>
      <c r="CV131" s="115"/>
      <c r="CW131" s="115"/>
      <c r="CX131" s="115"/>
      <c r="CY131" s="115"/>
      <c r="CZ131" s="115"/>
      <c r="DA131" s="115"/>
      <c r="DB131" s="115"/>
      <c r="DC131" s="115"/>
      <c r="DD131" s="115"/>
      <c r="DE131" s="115"/>
      <c r="DF131" s="115"/>
    </row>
    <row r="132" spans="1:110" ht="29.25" customHeight="1" hidden="1">
      <c r="A132" s="119" t="str">
        <f>'[6]Месячный отчет Расходы в Excel'!A170</f>
        <v> Целевые программы муниципальных образований</v>
      </c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20"/>
      <c r="AC132" s="124" t="s">
        <v>14</v>
      </c>
      <c r="AD132" s="125"/>
      <c r="AE132" s="125"/>
      <c r="AF132" s="125"/>
      <c r="AG132" s="125"/>
      <c r="AH132" s="125"/>
      <c r="AI132" s="116" t="str">
        <f>'[6]Месячный отчет Расходы в Excel'!B170</f>
        <v>951 0407 7950000 000 000</v>
      </c>
      <c r="AJ132" s="117"/>
      <c r="AK132" s="117"/>
      <c r="AL132" s="117"/>
      <c r="AM132" s="117"/>
      <c r="AN132" s="117"/>
      <c r="AO132" s="117"/>
      <c r="AP132" s="117"/>
      <c r="AQ132" s="117"/>
      <c r="AR132" s="117"/>
      <c r="AS132" s="117"/>
      <c r="AT132" s="117"/>
      <c r="AU132" s="117"/>
      <c r="AV132" s="117"/>
      <c r="AW132" s="117"/>
      <c r="AX132" s="117"/>
      <c r="AY132" s="118"/>
      <c r="AZ132" s="112">
        <f t="shared" si="4"/>
        <v>0</v>
      </c>
      <c r="BA132" s="113"/>
      <c r="BB132" s="113"/>
      <c r="BC132" s="113"/>
      <c r="BD132" s="113"/>
      <c r="BE132" s="113"/>
      <c r="BF132" s="113"/>
      <c r="BG132" s="113"/>
      <c r="BH132" s="113"/>
      <c r="BI132" s="113"/>
      <c r="BJ132" s="113"/>
      <c r="BK132" s="113"/>
      <c r="BL132" s="113"/>
      <c r="BM132" s="113"/>
      <c r="BN132" s="113"/>
      <c r="BO132" s="113"/>
      <c r="BP132" s="113"/>
      <c r="BQ132" s="113"/>
      <c r="BR132" s="113"/>
      <c r="BS132" s="113"/>
      <c r="BT132" s="113"/>
      <c r="BU132" s="113"/>
      <c r="BV132" s="114"/>
      <c r="BW132" s="112">
        <f t="shared" si="5"/>
        <v>0</v>
      </c>
      <c r="BX132" s="113"/>
      <c r="BY132" s="113"/>
      <c r="BZ132" s="113"/>
      <c r="CA132" s="113"/>
      <c r="CB132" s="113"/>
      <c r="CC132" s="113"/>
      <c r="CD132" s="113"/>
      <c r="CE132" s="113"/>
      <c r="CF132" s="113"/>
      <c r="CG132" s="113"/>
      <c r="CH132" s="113"/>
      <c r="CI132" s="113"/>
      <c r="CJ132" s="113"/>
      <c r="CK132" s="113"/>
      <c r="CL132" s="113"/>
      <c r="CM132" s="113"/>
      <c r="CN132" s="114"/>
      <c r="CO132" s="115">
        <f t="shared" si="1"/>
        <v>0</v>
      </c>
      <c r="CP132" s="115"/>
      <c r="CQ132" s="115"/>
      <c r="CR132" s="115"/>
      <c r="CS132" s="115"/>
      <c r="CT132" s="115"/>
      <c r="CU132" s="115"/>
      <c r="CV132" s="115"/>
      <c r="CW132" s="115"/>
      <c r="CX132" s="115"/>
      <c r="CY132" s="115"/>
      <c r="CZ132" s="115"/>
      <c r="DA132" s="115"/>
      <c r="DB132" s="115"/>
      <c r="DC132" s="115"/>
      <c r="DD132" s="115"/>
      <c r="DE132" s="115"/>
      <c r="DF132" s="115"/>
    </row>
    <row r="133" spans="1:110" ht="84.75" customHeight="1" hidden="1">
      <c r="A133" s="119" t="str">
        <f>'[6]Месячный отчет Расходы в Excel'!A171</f>
        <v> Муниципальная долгосрочная целевая программа «Пожарная безопасность и защита населения и территории Сальского городского поселения от чрезвычайных ситуаций на 2011-2013 годы»</v>
      </c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20"/>
      <c r="AC133" s="124" t="s">
        <v>14</v>
      </c>
      <c r="AD133" s="125"/>
      <c r="AE133" s="125"/>
      <c r="AF133" s="125"/>
      <c r="AG133" s="125"/>
      <c r="AH133" s="125"/>
      <c r="AI133" s="116" t="str">
        <f>'[6]Месячный отчет Расходы в Excel'!B171</f>
        <v>951 0407 7953200 000 000</v>
      </c>
      <c r="AJ133" s="117"/>
      <c r="AK133" s="117"/>
      <c r="AL133" s="117"/>
      <c r="AM133" s="117"/>
      <c r="AN133" s="117"/>
      <c r="AO133" s="117"/>
      <c r="AP133" s="117"/>
      <c r="AQ133" s="117"/>
      <c r="AR133" s="117"/>
      <c r="AS133" s="117"/>
      <c r="AT133" s="117"/>
      <c r="AU133" s="117"/>
      <c r="AV133" s="117"/>
      <c r="AW133" s="117"/>
      <c r="AX133" s="117"/>
      <c r="AY133" s="118"/>
      <c r="AZ133" s="112">
        <f t="shared" si="4"/>
        <v>0</v>
      </c>
      <c r="BA133" s="113"/>
      <c r="BB133" s="113"/>
      <c r="BC133" s="113"/>
      <c r="BD133" s="113"/>
      <c r="BE133" s="113"/>
      <c r="BF133" s="113"/>
      <c r="BG133" s="113"/>
      <c r="BH133" s="113"/>
      <c r="BI133" s="113"/>
      <c r="BJ133" s="113"/>
      <c r="BK133" s="113"/>
      <c r="BL133" s="113"/>
      <c r="BM133" s="113"/>
      <c r="BN133" s="113"/>
      <c r="BO133" s="113"/>
      <c r="BP133" s="113"/>
      <c r="BQ133" s="113"/>
      <c r="BR133" s="113"/>
      <c r="BS133" s="113"/>
      <c r="BT133" s="113"/>
      <c r="BU133" s="113"/>
      <c r="BV133" s="114"/>
      <c r="BW133" s="112">
        <f t="shared" si="5"/>
        <v>0</v>
      </c>
      <c r="BX133" s="113"/>
      <c r="BY133" s="113"/>
      <c r="BZ133" s="113"/>
      <c r="CA133" s="113"/>
      <c r="CB133" s="113"/>
      <c r="CC133" s="113"/>
      <c r="CD133" s="113"/>
      <c r="CE133" s="113"/>
      <c r="CF133" s="113"/>
      <c r="CG133" s="113"/>
      <c r="CH133" s="113"/>
      <c r="CI133" s="113"/>
      <c r="CJ133" s="113"/>
      <c r="CK133" s="113"/>
      <c r="CL133" s="113"/>
      <c r="CM133" s="113"/>
      <c r="CN133" s="114"/>
      <c r="CO133" s="115">
        <f t="shared" si="1"/>
        <v>0</v>
      </c>
      <c r="CP133" s="115"/>
      <c r="CQ133" s="115"/>
      <c r="CR133" s="115"/>
      <c r="CS133" s="115"/>
      <c r="CT133" s="115"/>
      <c r="CU133" s="115"/>
      <c r="CV133" s="115"/>
      <c r="CW133" s="115"/>
      <c r="CX133" s="115"/>
      <c r="CY133" s="115"/>
      <c r="CZ133" s="115"/>
      <c r="DA133" s="115"/>
      <c r="DB133" s="115"/>
      <c r="DC133" s="115"/>
      <c r="DD133" s="115"/>
      <c r="DE133" s="115"/>
      <c r="DF133" s="115"/>
    </row>
    <row r="134" spans="1:110" ht="23.25" customHeight="1" hidden="1">
      <c r="A134" s="27" t="str">
        <f>'[6]Месячный отчет Расходы в Excel'!A176</f>
        <v> Выполнение функций органами местного самоуправления</v>
      </c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8"/>
      <c r="AC134" s="124" t="s">
        <v>14</v>
      </c>
      <c r="AD134" s="125"/>
      <c r="AE134" s="125"/>
      <c r="AF134" s="125"/>
      <c r="AG134" s="125"/>
      <c r="AH134" s="125"/>
      <c r="AI134" s="116" t="str">
        <f>'[6]Месячный отчет Расходы в Excel'!B176</f>
        <v>951 0407 7953200 997 000</v>
      </c>
      <c r="AJ134" s="117"/>
      <c r="AK134" s="117"/>
      <c r="AL134" s="117"/>
      <c r="AM134" s="117"/>
      <c r="AN134" s="117"/>
      <c r="AO134" s="117"/>
      <c r="AP134" s="117"/>
      <c r="AQ134" s="117"/>
      <c r="AR134" s="117"/>
      <c r="AS134" s="117"/>
      <c r="AT134" s="117"/>
      <c r="AU134" s="117"/>
      <c r="AV134" s="117"/>
      <c r="AW134" s="117"/>
      <c r="AX134" s="117"/>
      <c r="AY134" s="118"/>
      <c r="AZ134" s="112">
        <f t="shared" si="4"/>
        <v>0</v>
      </c>
      <c r="BA134" s="113"/>
      <c r="BB134" s="113"/>
      <c r="BC134" s="113"/>
      <c r="BD134" s="113"/>
      <c r="BE134" s="113"/>
      <c r="BF134" s="113"/>
      <c r="BG134" s="113"/>
      <c r="BH134" s="113"/>
      <c r="BI134" s="113"/>
      <c r="BJ134" s="113"/>
      <c r="BK134" s="113"/>
      <c r="BL134" s="113"/>
      <c r="BM134" s="113"/>
      <c r="BN134" s="113"/>
      <c r="BO134" s="113"/>
      <c r="BP134" s="113"/>
      <c r="BQ134" s="113"/>
      <c r="BR134" s="113"/>
      <c r="BS134" s="113"/>
      <c r="BT134" s="113"/>
      <c r="BU134" s="113"/>
      <c r="BV134" s="114"/>
      <c r="BW134" s="112">
        <f t="shared" si="5"/>
        <v>0</v>
      </c>
      <c r="BX134" s="113"/>
      <c r="BY134" s="113"/>
      <c r="BZ134" s="113"/>
      <c r="CA134" s="113"/>
      <c r="CB134" s="113"/>
      <c r="CC134" s="113"/>
      <c r="CD134" s="113"/>
      <c r="CE134" s="113"/>
      <c r="CF134" s="113"/>
      <c r="CG134" s="113"/>
      <c r="CH134" s="113"/>
      <c r="CI134" s="113"/>
      <c r="CJ134" s="113"/>
      <c r="CK134" s="113"/>
      <c r="CL134" s="113"/>
      <c r="CM134" s="113"/>
      <c r="CN134" s="114"/>
      <c r="CO134" s="115">
        <f t="shared" si="1"/>
        <v>0</v>
      </c>
      <c r="CP134" s="115"/>
      <c r="CQ134" s="115"/>
      <c r="CR134" s="115"/>
      <c r="CS134" s="115"/>
      <c r="CT134" s="115"/>
      <c r="CU134" s="115"/>
      <c r="CV134" s="115"/>
      <c r="CW134" s="115"/>
      <c r="CX134" s="115"/>
      <c r="CY134" s="115"/>
      <c r="CZ134" s="115"/>
      <c r="DA134" s="115"/>
      <c r="DB134" s="115"/>
      <c r="DC134" s="115"/>
      <c r="DD134" s="115"/>
      <c r="DE134" s="115"/>
      <c r="DF134" s="115"/>
    </row>
    <row r="135" spans="1:110" ht="17.25" customHeight="1" hidden="1">
      <c r="A135" s="119" t="str">
        <f>'[6]Месячный отчет Расходы в Excel'!A177</f>
        <v> Расходы</v>
      </c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20"/>
      <c r="AC135" s="124" t="s">
        <v>14</v>
      </c>
      <c r="AD135" s="125"/>
      <c r="AE135" s="125"/>
      <c r="AF135" s="125"/>
      <c r="AG135" s="125"/>
      <c r="AH135" s="125"/>
      <c r="AI135" s="116" t="str">
        <f>'[6]Месячный отчет Расходы в Excel'!B177</f>
        <v>951 0407 7953200 997 200</v>
      </c>
      <c r="AJ135" s="117"/>
      <c r="AK135" s="117"/>
      <c r="AL135" s="117"/>
      <c r="AM135" s="117"/>
      <c r="AN135" s="117"/>
      <c r="AO135" s="117"/>
      <c r="AP135" s="117"/>
      <c r="AQ135" s="117"/>
      <c r="AR135" s="117"/>
      <c r="AS135" s="117"/>
      <c r="AT135" s="117"/>
      <c r="AU135" s="117"/>
      <c r="AV135" s="117"/>
      <c r="AW135" s="117"/>
      <c r="AX135" s="117"/>
      <c r="AY135" s="118"/>
      <c r="AZ135" s="112">
        <f t="shared" si="4"/>
        <v>0</v>
      </c>
      <c r="BA135" s="113"/>
      <c r="BB135" s="113"/>
      <c r="BC135" s="113"/>
      <c r="BD135" s="113"/>
      <c r="BE135" s="113"/>
      <c r="BF135" s="113"/>
      <c r="BG135" s="113"/>
      <c r="BH135" s="113"/>
      <c r="BI135" s="113"/>
      <c r="BJ135" s="113"/>
      <c r="BK135" s="113"/>
      <c r="BL135" s="113"/>
      <c r="BM135" s="113"/>
      <c r="BN135" s="113"/>
      <c r="BO135" s="113"/>
      <c r="BP135" s="113"/>
      <c r="BQ135" s="113"/>
      <c r="BR135" s="113"/>
      <c r="BS135" s="113"/>
      <c r="BT135" s="113"/>
      <c r="BU135" s="113"/>
      <c r="BV135" s="114"/>
      <c r="BW135" s="112">
        <f t="shared" si="5"/>
        <v>0</v>
      </c>
      <c r="BX135" s="113"/>
      <c r="BY135" s="113"/>
      <c r="BZ135" s="113"/>
      <c r="CA135" s="113"/>
      <c r="CB135" s="113"/>
      <c r="CC135" s="113"/>
      <c r="CD135" s="113"/>
      <c r="CE135" s="113"/>
      <c r="CF135" s="113"/>
      <c r="CG135" s="113"/>
      <c r="CH135" s="113"/>
      <c r="CI135" s="113"/>
      <c r="CJ135" s="113"/>
      <c r="CK135" s="113"/>
      <c r="CL135" s="113"/>
      <c r="CM135" s="113"/>
      <c r="CN135" s="114"/>
      <c r="CO135" s="115">
        <f t="shared" si="1"/>
        <v>0</v>
      </c>
      <c r="CP135" s="115"/>
      <c r="CQ135" s="115"/>
      <c r="CR135" s="115"/>
      <c r="CS135" s="115"/>
      <c r="CT135" s="115"/>
      <c r="CU135" s="115"/>
      <c r="CV135" s="115"/>
      <c r="CW135" s="115"/>
      <c r="CX135" s="115"/>
      <c r="CY135" s="115"/>
      <c r="CZ135" s="115"/>
      <c r="DA135" s="115"/>
      <c r="DB135" s="115"/>
      <c r="DC135" s="115"/>
      <c r="DD135" s="115"/>
      <c r="DE135" s="115"/>
      <c r="DF135" s="115"/>
    </row>
    <row r="136" spans="1:110" ht="12" customHeight="1" hidden="1">
      <c r="A136" s="119" t="str">
        <f>'[6]Месячный отчет Расходы в Excel'!A178</f>
        <v> Оплата работ, услуг</v>
      </c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20"/>
      <c r="AC136" s="124" t="s">
        <v>14</v>
      </c>
      <c r="AD136" s="125"/>
      <c r="AE136" s="125"/>
      <c r="AF136" s="125"/>
      <c r="AG136" s="125"/>
      <c r="AH136" s="125"/>
      <c r="AI136" s="116" t="str">
        <f>'[6]Месячный отчет Расходы в Excel'!B178</f>
        <v>951 0407 7953200 997 220</v>
      </c>
      <c r="AJ136" s="117"/>
      <c r="AK136" s="117"/>
      <c r="AL136" s="117"/>
      <c r="AM136" s="117"/>
      <c r="AN136" s="117"/>
      <c r="AO136" s="117"/>
      <c r="AP136" s="117"/>
      <c r="AQ136" s="117"/>
      <c r="AR136" s="117"/>
      <c r="AS136" s="117"/>
      <c r="AT136" s="117"/>
      <c r="AU136" s="117"/>
      <c r="AV136" s="117"/>
      <c r="AW136" s="117"/>
      <c r="AX136" s="117"/>
      <c r="AY136" s="118"/>
      <c r="AZ136" s="112">
        <f t="shared" si="4"/>
        <v>0</v>
      </c>
      <c r="BA136" s="113"/>
      <c r="BB136" s="113"/>
      <c r="BC136" s="113"/>
      <c r="BD136" s="113"/>
      <c r="BE136" s="113"/>
      <c r="BF136" s="113"/>
      <c r="BG136" s="113"/>
      <c r="BH136" s="113"/>
      <c r="BI136" s="113"/>
      <c r="BJ136" s="113"/>
      <c r="BK136" s="113"/>
      <c r="BL136" s="113"/>
      <c r="BM136" s="113"/>
      <c r="BN136" s="113"/>
      <c r="BO136" s="113"/>
      <c r="BP136" s="113"/>
      <c r="BQ136" s="113"/>
      <c r="BR136" s="113"/>
      <c r="BS136" s="113"/>
      <c r="BT136" s="113"/>
      <c r="BU136" s="113"/>
      <c r="BV136" s="114"/>
      <c r="BW136" s="112">
        <f t="shared" si="5"/>
        <v>0</v>
      </c>
      <c r="BX136" s="113"/>
      <c r="BY136" s="113"/>
      <c r="BZ136" s="113"/>
      <c r="CA136" s="113"/>
      <c r="CB136" s="113"/>
      <c r="CC136" s="113"/>
      <c r="CD136" s="113"/>
      <c r="CE136" s="113"/>
      <c r="CF136" s="113"/>
      <c r="CG136" s="113"/>
      <c r="CH136" s="113"/>
      <c r="CI136" s="113"/>
      <c r="CJ136" s="113"/>
      <c r="CK136" s="113"/>
      <c r="CL136" s="113"/>
      <c r="CM136" s="113"/>
      <c r="CN136" s="114"/>
      <c r="CO136" s="115">
        <f t="shared" si="1"/>
        <v>0</v>
      </c>
      <c r="CP136" s="115"/>
      <c r="CQ136" s="115"/>
      <c r="CR136" s="115"/>
      <c r="CS136" s="115"/>
      <c r="CT136" s="115"/>
      <c r="CU136" s="115"/>
      <c r="CV136" s="115"/>
      <c r="CW136" s="115"/>
      <c r="CX136" s="115"/>
      <c r="CY136" s="115"/>
      <c r="CZ136" s="115"/>
      <c r="DA136" s="115"/>
      <c r="DB136" s="115"/>
      <c r="DC136" s="115"/>
      <c r="DD136" s="115"/>
      <c r="DE136" s="115"/>
      <c r="DF136" s="115"/>
    </row>
    <row r="137" spans="1:110" ht="16.5" customHeight="1" hidden="1">
      <c r="A137" s="119" t="str">
        <f>'[6]Месячный отчет Расходы в Excel'!A179</f>
        <v> Прочие работы, услуги</v>
      </c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20"/>
      <c r="AC137" s="124" t="s">
        <v>14</v>
      </c>
      <c r="AD137" s="125"/>
      <c r="AE137" s="125"/>
      <c r="AF137" s="125"/>
      <c r="AG137" s="125"/>
      <c r="AH137" s="125"/>
      <c r="AI137" s="116" t="str">
        <f>'[6]Месячный отчет Расходы в Excel'!B179</f>
        <v>951 0407 7953200 997 226</v>
      </c>
      <c r="AJ137" s="117"/>
      <c r="AK137" s="117"/>
      <c r="AL137" s="117"/>
      <c r="AM137" s="117"/>
      <c r="AN137" s="117"/>
      <c r="AO137" s="117"/>
      <c r="AP137" s="117"/>
      <c r="AQ137" s="117"/>
      <c r="AR137" s="117"/>
      <c r="AS137" s="117"/>
      <c r="AT137" s="117"/>
      <c r="AU137" s="117"/>
      <c r="AV137" s="117"/>
      <c r="AW137" s="117"/>
      <c r="AX137" s="117"/>
      <c r="AY137" s="118"/>
      <c r="AZ137" s="112">
        <v>0</v>
      </c>
      <c r="BA137" s="113"/>
      <c r="BB137" s="113"/>
      <c r="BC137" s="113"/>
      <c r="BD137" s="113"/>
      <c r="BE137" s="113"/>
      <c r="BF137" s="113"/>
      <c r="BG137" s="113"/>
      <c r="BH137" s="113"/>
      <c r="BI137" s="113"/>
      <c r="BJ137" s="113"/>
      <c r="BK137" s="113"/>
      <c r="BL137" s="113"/>
      <c r="BM137" s="113"/>
      <c r="BN137" s="113"/>
      <c r="BO137" s="113"/>
      <c r="BP137" s="113"/>
      <c r="BQ137" s="113"/>
      <c r="BR137" s="113"/>
      <c r="BS137" s="113"/>
      <c r="BT137" s="113"/>
      <c r="BU137" s="113"/>
      <c r="BV137" s="114"/>
      <c r="BW137" s="112">
        <v>0</v>
      </c>
      <c r="BX137" s="113"/>
      <c r="BY137" s="113"/>
      <c r="BZ137" s="113"/>
      <c r="CA137" s="113"/>
      <c r="CB137" s="113"/>
      <c r="CC137" s="113"/>
      <c r="CD137" s="113"/>
      <c r="CE137" s="113"/>
      <c r="CF137" s="113"/>
      <c r="CG137" s="113"/>
      <c r="CH137" s="113"/>
      <c r="CI137" s="113"/>
      <c r="CJ137" s="113"/>
      <c r="CK137" s="113"/>
      <c r="CL137" s="113"/>
      <c r="CM137" s="113"/>
      <c r="CN137" s="114"/>
      <c r="CO137" s="115">
        <f t="shared" si="1"/>
        <v>0</v>
      </c>
      <c r="CP137" s="115"/>
      <c r="CQ137" s="115"/>
      <c r="CR137" s="115"/>
      <c r="CS137" s="115"/>
      <c r="CT137" s="115"/>
      <c r="CU137" s="115"/>
      <c r="CV137" s="115"/>
      <c r="CW137" s="115"/>
      <c r="CX137" s="115"/>
      <c r="CY137" s="115"/>
      <c r="CZ137" s="115"/>
      <c r="DA137" s="115"/>
      <c r="DB137" s="115"/>
      <c r="DC137" s="115"/>
      <c r="DD137" s="115"/>
      <c r="DE137" s="115"/>
      <c r="DF137" s="115"/>
    </row>
    <row r="138" spans="1:110" ht="13.5" customHeight="1">
      <c r="A138" s="119" t="str">
        <f>'[2]Месячный отчет Расходы в Excel'!I185</f>
        <v> Транспорт</v>
      </c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20"/>
      <c r="AC138" s="124" t="s">
        <v>14</v>
      </c>
      <c r="AD138" s="125"/>
      <c r="AE138" s="125"/>
      <c r="AF138" s="125"/>
      <c r="AG138" s="125"/>
      <c r="AH138" s="125"/>
      <c r="AI138" s="116" t="str">
        <f>'[2]Месячный отчет Расходы в Excel'!G185</f>
        <v>951 0408 0000000 000 000</v>
      </c>
      <c r="AJ138" s="117"/>
      <c r="AK138" s="117"/>
      <c r="AL138" s="117"/>
      <c r="AM138" s="117"/>
      <c r="AN138" s="117"/>
      <c r="AO138" s="117"/>
      <c r="AP138" s="117"/>
      <c r="AQ138" s="117"/>
      <c r="AR138" s="117"/>
      <c r="AS138" s="117"/>
      <c r="AT138" s="117"/>
      <c r="AU138" s="117"/>
      <c r="AV138" s="117"/>
      <c r="AW138" s="117"/>
      <c r="AX138" s="117"/>
      <c r="AY138" s="118"/>
      <c r="AZ138" s="112">
        <f aca="true" t="shared" si="6" ref="AZ138:AZ143">AZ139</f>
        <v>17900</v>
      </c>
      <c r="BA138" s="113"/>
      <c r="BB138" s="113"/>
      <c r="BC138" s="113"/>
      <c r="BD138" s="113"/>
      <c r="BE138" s="113"/>
      <c r="BF138" s="113"/>
      <c r="BG138" s="113"/>
      <c r="BH138" s="113"/>
      <c r="BI138" s="113"/>
      <c r="BJ138" s="113"/>
      <c r="BK138" s="113"/>
      <c r="BL138" s="113"/>
      <c r="BM138" s="113"/>
      <c r="BN138" s="113"/>
      <c r="BO138" s="113"/>
      <c r="BP138" s="113"/>
      <c r="BQ138" s="113"/>
      <c r="BR138" s="113"/>
      <c r="BS138" s="113"/>
      <c r="BT138" s="113"/>
      <c r="BU138" s="113"/>
      <c r="BV138" s="114"/>
      <c r="BW138" s="112">
        <f aca="true" t="shared" si="7" ref="BW138:BW143">BW139</f>
        <v>17900</v>
      </c>
      <c r="BX138" s="113"/>
      <c r="BY138" s="113"/>
      <c r="BZ138" s="113"/>
      <c r="CA138" s="113"/>
      <c r="CB138" s="113"/>
      <c r="CC138" s="113"/>
      <c r="CD138" s="113"/>
      <c r="CE138" s="113"/>
      <c r="CF138" s="113"/>
      <c r="CG138" s="113"/>
      <c r="CH138" s="113"/>
      <c r="CI138" s="113"/>
      <c r="CJ138" s="113"/>
      <c r="CK138" s="113"/>
      <c r="CL138" s="113"/>
      <c r="CM138" s="113"/>
      <c r="CN138" s="114"/>
      <c r="CO138" s="115">
        <f t="shared" si="1"/>
        <v>0</v>
      </c>
      <c r="CP138" s="115"/>
      <c r="CQ138" s="115"/>
      <c r="CR138" s="115"/>
      <c r="CS138" s="115"/>
      <c r="CT138" s="115"/>
      <c r="CU138" s="115"/>
      <c r="CV138" s="115"/>
      <c r="CW138" s="115"/>
      <c r="CX138" s="115"/>
      <c r="CY138" s="115"/>
      <c r="CZ138" s="115"/>
      <c r="DA138" s="115"/>
      <c r="DB138" s="115"/>
      <c r="DC138" s="115"/>
      <c r="DD138" s="115"/>
      <c r="DE138" s="115"/>
      <c r="DF138" s="115"/>
    </row>
    <row r="139" spans="1:110" ht="15" customHeight="1">
      <c r="A139" s="119" t="str">
        <f>'[2]Месячный отчет Расходы в Excel'!I186</f>
        <v> Другие виды транспорта</v>
      </c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20"/>
      <c r="AC139" s="124" t="s">
        <v>14</v>
      </c>
      <c r="AD139" s="125"/>
      <c r="AE139" s="125"/>
      <c r="AF139" s="125"/>
      <c r="AG139" s="125"/>
      <c r="AH139" s="125"/>
      <c r="AI139" s="116" t="str">
        <f>'[2]Месячный отчет Расходы в Excel'!G186</f>
        <v>951 0408 3170000 000 000</v>
      </c>
      <c r="AJ139" s="117"/>
      <c r="AK139" s="117"/>
      <c r="AL139" s="117"/>
      <c r="AM139" s="117"/>
      <c r="AN139" s="117"/>
      <c r="AO139" s="117"/>
      <c r="AP139" s="117"/>
      <c r="AQ139" s="117"/>
      <c r="AR139" s="117"/>
      <c r="AS139" s="117"/>
      <c r="AT139" s="117"/>
      <c r="AU139" s="117"/>
      <c r="AV139" s="117"/>
      <c r="AW139" s="117"/>
      <c r="AX139" s="117"/>
      <c r="AY139" s="118"/>
      <c r="AZ139" s="112">
        <f t="shared" si="6"/>
        <v>17900</v>
      </c>
      <c r="BA139" s="113"/>
      <c r="BB139" s="113"/>
      <c r="BC139" s="113"/>
      <c r="BD139" s="113"/>
      <c r="BE139" s="113"/>
      <c r="BF139" s="113"/>
      <c r="BG139" s="113"/>
      <c r="BH139" s="113"/>
      <c r="BI139" s="113"/>
      <c r="BJ139" s="113"/>
      <c r="BK139" s="113"/>
      <c r="BL139" s="113"/>
      <c r="BM139" s="113"/>
      <c r="BN139" s="113"/>
      <c r="BO139" s="113"/>
      <c r="BP139" s="113"/>
      <c r="BQ139" s="113"/>
      <c r="BR139" s="113"/>
      <c r="BS139" s="113"/>
      <c r="BT139" s="113"/>
      <c r="BU139" s="113"/>
      <c r="BV139" s="114"/>
      <c r="BW139" s="112">
        <f t="shared" si="7"/>
        <v>17900</v>
      </c>
      <c r="BX139" s="113"/>
      <c r="BY139" s="113"/>
      <c r="BZ139" s="113"/>
      <c r="CA139" s="113"/>
      <c r="CB139" s="113"/>
      <c r="CC139" s="113"/>
      <c r="CD139" s="113"/>
      <c r="CE139" s="113"/>
      <c r="CF139" s="113"/>
      <c r="CG139" s="113"/>
      <c r="CH139" s="113"/>
      <c r="CI139" s="113"/>
      <c r="CJ139" s="113"/>
      <c r="CK139" s="113"/>
      <c r="CL139" s="113"/>
      <c r="CM139" s="113"/>
      <c r="CN139" s="114"/>
      <c r="CO139" s="115">
        <f t="shared" si="1"/>
        <v>0</v>
      </c>
      <c r="CP139" s="115"/>
      <c r="CQ139" s="115"/>
      <c r="CR139" s="115"/>
      <c r="CS139" s="115"/>
      <c r="CT139" s="115"/>
      <c r="CU139" s="115"/>
      <c r="CV139" s="115"/>
      <c r="CW139" s="115"/>
      <c r="CX139" s="115"/>
      <c r="CY139" s="115"/>
      <c r="CZ139" s="115"/>
      <c r="DA139" s="115"/>
      <c r="DB139" s="115"/>
      <c r="DC139" s="115"/>
      <c r="DD139" s="115"/>
      <c r="DE139" s="115"/>
      <c r="DF139" s="115"/>
    </row>
    <row r="140" spans="1:110" ht="35.25" customHeight="1">
      <c r="A140" s="119" t="str">
        <f>'[2]Месячный отчет Расходы в Excel'!I187</f>
        <v> Субсидии на проведение отдельных мероприятий по другим видам транспорта</v>
      </c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20"/>
      <c r="AC140" s="124" t="s">
        <v>14</v>
      </c>
      <c r="AD140" s="125"/>
      <c r="AE140" s="125"/>
      <c r="AF140" s="125"/>
      <c r="AG140" s="125"/>
      <c r="AH140" s="125"/>
      <c r="AI140" s="116" t="str">
        <f>'[2]Месячный отчет Расходы в Excel'!G187</f>
        <v>951 0408 3170100 000 000</v>
      </c>
      <c r="AJ140" s="117"/>
      <c r="AK140" s="117"/>
      <c r="AL140" s="117"/>
      <c r="AM140" s="117"/>
      <c r="AN140" s="117"/>
      <c r="AO140" s="117"/>
      <c r="AP140" s="117"/>
      <c r="AQ140" s="117"/>
      <c r="AR140" s="117"/>
      <c r="AS140" s="117"/>
      <c r="AT140" s="117"/>
      <c r="AU140" s="117"/>
      <c r="AV140" s="117"/>
      <c r="AW140" s="117"/>
      <c r="AX140" s="117"/>
      <c r="AY140" s="118"/>
      <c r="AZ140" s="112">
        <f t="shared" si="6"/>
        <v>17900</v>
      </c>
      <c r="BA140" s="113"/>
      <c r="BB140" s="113"/>
      <c r="BC140" s="113"/>
      <c r="BD140" s="113"/>
      <c r="BE140" s="113"/>
      <c r="BF140" s="113"/>
      <c r="BG140" s="113"/>
      <c r="BH140" s="113"/>
      <c r="BI140" s="113"/>
      <c r="BJ140" s="113"/>
      <c r="BK140" s="113"/>
      <c r="BL140" s="113"/>
      <c r="BM140" s="113"/>
      <c r="BN140" s="113"/>
      <c r="BO140" s="113"/>
      <c r="BP140" s="113"/>
      <c r="BQ140" s="113"/>
      <c r="BR140" s="113"/>
      <c r="BS140" s="113"/>
      <c r="BT140" s="113"/>
      <c r="BU140" s="113"/>
      <c r="BV140" s="114"/>
      <c r="BW140" s="112">
        <f t="shared" si="7"/>
        <v>17900</v>
      </c>
      <c r="BX140" s="113"/>
      <c r="BY140" s="113"/>
      <c r="BZ140" s="113"/>
      <c r="CA140" s="113"/>
      <c r="CB140" s="113"/>
      <c r="CC140" s="113"/>
      <c r="CD140" s="113"/>
      <c r="CE140" s="113"/>
      <c r="CF140" s="113"/>
      <c r="CG140" s="113"/>
      <c r="CH140" s="113"/>
      <c r="CI140" s="113"/>
      <c r="CJ140" s="113"/>
      <c r="CK140" s="113"/>
      <c r="CL140" s="113"/>
      <c r="CM140" s="113"/>
      <c r="CN140" s="114"/>
      <c r="CO140" s="115">
        <f t="shared" si="1"/>
        <v>0</v>
      </c>
      <c r="CP140" s="115"/>
      <c r="CQ140" s="115"/>
      <c r="CR140" s="115"/>
      <c r="CS140" s="115"/>
      <c r="CT140" s="115"/>
      <c r="CU140" s="115"/>
      <c r="CV140" s="115"/>
      <c r="CW140" s="115"/>
      <c r="CX140" s="115"/>
      <c r="CY140" s="115"/>
      <c r="CZ140" s="115"/>
      <c r="DA140" s="115"/>
      <c r="DB140" s="115"/>
      <c r="DC140" s="115"/>
      <c r="DD140" s="115"/>
      <c r="DE140" s="115"/>
      <c r="DF140" s="115"/>
    </row>
    <row r="141" spans="1:110" ht="26.25" customHeight="1">
      <c r="A141" s="119" t="str">
        <f>'[6]Месячный отчет Расходы в Excel'!$A$183</f>
        <v> Отдельные мероприятия по другим видам транспорта</v>
      </c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20"/>
      <c r="AC141" s="124" t="s">
        <v>14</v>
      </c>
      <c r="AD141" s="125"/>
      <c r="AE141" s="125"/>
      <c r="AF141" s="125"/>
      <c r="AG141" s="125"/>
      <c r="AH141" s="125"/>
      <c r="AI141" s="116" t="str">
        <f>'[6]Месячный отчет Расходы в Excel'!$B$183</f>
        <v>951 0408 3170100 073 000</v>
      </c>
      <c r="AJ141" s="117"/>
      <c r="AK141" s="117"/>
      <c r="AL141" s="117"/>
      <c r="AM141" s="117"/>
      <c r="AN141" s="117"/>
      <c r="AO141" s="117"/>
      <c r="AP141" s="117"/>
      <c r="AQ141" s="117"/>
      <c r="AR141" s="117"/>
      <c r="AS141" s="117"/>
      <c r="AT141" s="117"/>
      <c r="AU141" s="117"/>
      <c r="AV141" s="117"/>
      <c r="AW141" s="117"/>
      <c r="AX141" s="117"/>
      <c r="AY141" s="118"/>
      <c r="AZ141" s="112">
        <f t="shared" si="6"/>
        <v>17900</v>
      </c>
      <c r="BA141" s="113"/>
      <c r="BB141" s="113"/>
      <c r="BC141" s="113"/>
      <c r="BD141" s="113"/>
      <c r="BE141" s="113"/>
      <c r="BF141" s="113"/>
      <c r="BG141" s="113"/>
      <c r="BH141" s="113"/>
      <c r="BI141" s="113"/>
      <c r="BJ141" s="113"/>
      <c r="BK141" s="113"/>
      <c r="BL141" s="113"/>
      <c r="BM141" s="113"/>
      <c r="BN141" s="113"/>
      <c r="BO141" s="113"/>
      <c r="BP141" s="113"/>
      <c r="BQ141" s="113"/>
      <c r="BR141" s="113"/>
      <c r="BS141" s="113"/>
      <c r="BT141" s="113"/>
      <c r="BU141" s="113"/>
      <c r="BV141" s="114"/>
      <c r="BW141" s="112">
        <f t="shared" si="7"/>
        <v>17900</v>
      </c>
      <c r="BX141" s="113"/>
      <c r="BY141" s="113"/>
      <c r="BZ141" s="113"/>
      <c r="CA141" s="113"/>
      <c r="CB141" s="113"/>
      <c r="CC141" s="113"/>
      <c r="CD141" s="113"/>
      <c r="CE141" s="113"/>
      <c r="CF141" s="113"/>
      <c r="CG141" s="113"/>
      <c r="CH141" s="113"/>
      <c r="CI141" s="113"/>
      <c r="CJ141" s="113"/>
      <c r="CK141" s="113"/>
      <c r="CL141" s="113"/>
      <c r="CM141" s="113"/>
      <c r="CN141" s="114"/>
      <c r="CO141" s="115">
        <f t="shared" si="1"/>
        <v>0</v>
      </c>
      <c r="CP141" s="115"/>
      <c r="CQ141" s="115"/>
      <c r="CR141" s="115"/>
      <c r="CS141" s="115"/>
      <c r="CT141" s="115"/>
      <c r="CU141" s="115"/>
      <c r="CV141" s="115"/>
      <c r="CW141" s="115"/>
      <c r="CX141" s="115"/>
      <c r="CY141" s="115"/>
      <c r="CZ141" s="115"/>
      <c r="DA141" s="115"/>
      <c r="DB141" s="115"/>
      <c r="DC141" s="115"/>
      <c r="DD141" s="115"/>
      <c r="DE141" s="115"/>
      <c r="DF141" s="115"/>
    </row>
    <row r="142" spans="1:110" ht="16.5" customHeight="1">
      <c r="A142" s="119" t="str">
        <f>'[2]Месячный отчет Расходы в Excel'!I189</f>
        <v> Расходы</v>
      </c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20"/>
      <c r="AC142" s="124" t="s">
        <v>14</v>
      </c>
      <c r="AD142" s="125"/>
      <c r="AE142" s="125"/>
      <c r="AF142" s="125"/>
      <c r="AG142" s="125"/>
      <c r="AH142" s="125"/>
      <c r="AI142" s="116" t="str">
        <f>'[6]Месячный отчет Расходы в Excel'!$B$184</f>
        <v>951 0408 3170100 073 200</v>
      </c>
      <c r="AJ142" s="117"/>
      <c r="AK142" s="117"/>
      <c r="AL142" s="117"/>
      <c r="AM142" s="117"/>
      <c r="AN142" s="117"/>
      <c r="AO142" s="117"/>
      <c r="AP142" s="117"/>
      <c r="AQ142" s="117"/>
      <c r="AR142" s="117"/>
      <c r="AS142" s="117"/>
      <c r="AT142" s="117"/>
      <c r="AU142" s="117"/>
      <c r="AV142" s="117"/>
      <c r="AW142" s="117"/>
      <c r="AX142" s="117"/>
      <c r="AY142" s="118"/>
      <c r="AZ142" s="112">
        <f t="shared" si="6"/>
        <v>17900</v>
      </c>
      <c r="BA142" s="113"/>
      <c r="BB142" s="113"/>
      <c r="BC142" s="113"/>
      <c r="BD142" s="113"/>
      <c r="BE142" s="113"/>
      <c r="BF142" s="113"/>
      <c r="BG142" s="113"/>
      <c r="BH142" s="113"/>
      <c r="BI142" s="113"/>
      <c r="BJ142" s="113"/>
      <c r="BK142" s="113"/>
      <c r="BL142" s="113"/>
      <c r="BM142" s="113"/>
      <c r="BN142" s="113"/>
      <c r="BO142" s="113"/>
      <c r="BP142" s="113"/>
      <c r="BQ142" s="113"/>
      <c r="BR142" s="113"/>
      <c r="BS142" s="113"/>
      <c r="BT142" s="113"/>
      <c r="BU142" s="113"/>
      <c r="BV142" s="114"/>
      <c r="BW142" s="112">
        <f t="shared" si="7"/>
        <v>17900</v>
      </c>
      <c r="BX142" s="113"/>
      <c r="BY142" s="113"/>
      <c r="BZ142" s="113"/>
      <c r="CA142" s="113"/>
      <c r="CB142" s="113"/>
      <c r="CC142" s="113"/>
      <c r="CD142" s="113"/>
      <c r="CE142" s="113"/>
      <c r="CF142" s="113"/>
      <c r="CG142" s="113"/>
      <c r="CH142" s="113"/>
      <c r="CI142" s="113"/>
      <c r="CJ142" s="113"/>
      <c r="CK142" s="113"/>
      <c r="CL142" s="113"/>
      <c r="CM142" s="113"/>
      <c r="CN142" s="114"/>
      <c r="CO142" s="115">
        <f t="shared" si="1"/>
        <v>0</v>
      </c>
      <c r="CP142" s="115"/>
      <c r="CQ142" s="115"/>
      <c r="CR142" s="115"/>
      <c r="CS142" s="115"/>
      <c r="CT142" s="115"/>
      <c r="CU142" s="115"/>
      <c r="CV142" s="115"/>
      <c r="CW142" s="115"/>
      <c r="CX142" s="115"/>
      <c r="CY142" s="115"/>
      <c r="CZ142" s="115"/>
      <c r="DA142" s="115"/>
      <c r="DB142" s="115"/>
      <c r="DC142" s="115"/>
      <c r="DD142" s="115"/>
      <c r="DE142" s="115"/>
      <c r="DF142" s="115"/>
    </row>
    <row r="143" spans="1:110" ht="26.25" customHeight="1">
      <c r="A143" s="119" t="str">
        <f>'[2]Месячный отчет Расходы в Excel'!I190</f>
        <v> Безвозмездные перечисления организациям</v>
      </c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20"/>
      <c r="AC143" s="124" t="s">
        <v>14</v>
      </c>
      <c r="AD143" s="125"/>
      <c r="AE143" s="125"/>
      <c r="AF143" s="125"/>
      <c r="AG143" s="125"/>
      <c r="AH143" s="125"/>
      <c r="AI143" s="116" t="str">
        <f>'[6]Месячный отчет Расходы в Excel'!$B$185</f>
        <v>951 0408 3170100 073 240</v>
      </c>
      <c r="AJ143" s="117"/>
      <c r="AK143" s="117"/>
      <c r="AL143" s="117"/>
      <c r="AM143" s="117"/>
      <c r="AN143" s="117"/>
      <c r="AO143" s="117"/>
      <c r="AP143" s="117"/>
      <c r="AQ143" s="117"/>
      <c r="AR143" s="117"/>
      <c r="AS143" s="117"/>
      <c r="AT143" s="117"/>
      <c r="AU143" s="117"/>
      <c r="AV143" s="117"/>
      <c r="AW143" s="117"/>
      <c r="AX143" s="117"/>
      <c r="AY143" s="118"/>
      <c r="AZ143" s="112">
        <f t="shared" si="6"/>
        <v>17900</v>
      </c>
      <c r="BA143" s="113"/>
      <c r="BB143" s="113"/>
      <c r="BC143" s="113"/>
      <c r="BD143" s="113"/>
      <c r="BE143" s="113"/>
      <c r="BF143" s="113"/>
      <c r="BG143" s="113"/>
      <c r="BH143" s="113"/>
      <c r="BI143" s="113"/>
      <c r="BJ143" s="113"/>
      <c r="BK143" s="113"/>
      <c r="BL143" s="113"/>
      <c r="BM143" s="113"/>
      <c r="BN143" s="113"/>
      <c r="BO143" s="113"/>
      <c r="BP143" s="113"/>
      <c r="BQ143" s="113"/>
      <c r="BR143" s="113"/>
      <c r="BS143" s="113"/>
      <c r="BT143" s="113"/>
      <c r="BU143" s="113"/>
      <c r="BV143" s="114"/>
      <c r="BW143" s="112">
        <f t="shared" si="7"/>
        <v>17900</v>
      </c>
      <c r="BX143" s="113"/>
      <c r="BY143" s="113"/>
      <c r="BZ143" s="113"/>
      <c r="CA143" s="113"/>
      <c r="CB143" s="113"/>
      <c r="CC143" s="113"/>
      <c r="CD143" s="113"/>
      <c r="CE143" s="113"/>
      <c r="CF143" s="113"/>
      <c r="CG143" s="113"/>
      <c r="CH143" s="113"/>
      <c r="CI143" s="113"/>
      <c r="CJ143" s="113"/>
      <c r="CK143" s="113"/>
      <c r="CL143" s="113"/>
      <c r="CM143" s="113"/>
      <c r="CN143" s="114"/>
      <c r="CO143" s="115">
        <f t="shared" si="1"/>
        <v>0</v>
      </c>
      <c r="CP143" s="115"/>
      <c r="CQ143" s="115"/>
      <c r="CR143" s="115"/>
      <c r="CS143" s="115"/>
      <c r="CT143" s="115"/>
      <c r="CU143" s="115"/>
      <c r="CV143" s="115"/>
      <c r="CW143" s="115"/>
      <c r="CX143" s="115"/>
      <c r="CY143" s="115"/>
      <c r="CZ143" s="115"/>
      <c r="DA143" s="115"/>
      <c r="DB143" s="115"/>
      <c r="DC143" s="115"/>
      <c r="DD143" s="115"/>
      <c r="DE143" s="115"/>
      <c r="DF143" s="115"/>
    </row>
    <row r="144" spans="1:110" ht="53.25" customHeight="1">
      <c r="A144" s="119" t="str">
        <f>'[6]Месячный отчет Расходы в Excel'!$A$186</f>
        <v> Безвозмездные перечисления организациям, за исключением государственных и муниципальных организаций</v>
      </c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20"/>
      <c r="AC144" s="124" t="s">
        <v>14</v>
      </c>
      <c r="AD144" s="125"/>
      <c r="AE144" s="125"/>
      <c r="AF144" s="125"/>
      <c r="AG144" s="125"/>
      <c r="AH144" s="125"/>
      <c r="AI144" s="116" t="str">
        <f>'[6]Месячный отчет Расходы в Excel'!$B$186</f>
        <v>951 0408 3170100 073 242</v>
      </c>
      <c r="AJ144" s="117"/>
      <c r="AK144" s="117"/>
      <c r="AL144" s="117"/>
      <c r="AM144" s="117"/>
      <c r="AN144" s="117"/>
      <c r="AO144" s="117"/>
      <c r="AP144" s="117"/>
      <c r="AQ144" s="117"/>
      <c r="AR144" s="117"/>
      <c r="AS144" s="117"/>
      <c r="AT144" s="117"/>
      <c r="AU144" s="117"/>
      <c r="AV144" s="117"/>
      <c r="AW144" s="117"/>
      <c r="AX144" s="117"/>
      <c r="AY144" s="118"/>
      <c r="AZ144" s="112">
        <v>17900</v>
      </c>
      <c r="BA144" s="113"/>
      <c r="BB144" s="113"/>
      <c r="BC144" s="113"/>
      <c r="BD144" s="113"/>
      <c r="BE144" s="113"/>
      <c r="BF144" s="113"/>
      <c r="BG144" s="113"/>
      <c r="BH144" s="113"/>
      <c r="BI144" s="113"/>
      <c r="BJ144" s="113"/>
      <c r="BK144" s="113"/>
      <c r="BL144" s="113"/>
      <c r="BM144" s="113"/>
      <c r="BN144" s="113"/>
      <c r="BO144" s="113"/>
      <c r="BP144" s="113"/>
      <c r="BQ144" s="113"/>
      <c r="BR144" s="113"/>
      <c r="BS144" s="113"/>
      <c r="BT144" s="113"/>
      <c r="BU144" s="113"/>
      <c r="BV144" s="114"/>
      <c r="BW144" s="112">
        <v>17900</v>
      </c>
      <c r="BX144" s="113"/>
      <c r="BY144" s="113"/>
      <c r="BZ144" s="113"/>
      <c r="CA144" s="113"/>
      <c r="CB144" s="113"/>
      <c r="CC144" s="113"/>
      <c r="CD144" s="113"/>
      <c r="CE144" s="113"/>
      <c r="CF144" s="113"/>
      <c r="CG144" s="113"/>
      <c r="CH144" s="113"/>
      <c r="CI144" s="113"/>
      <c r="CJ144" s="113"/>
      <c r="CK144" s="113"/>
      <c r="CL144" s="113"/>
      <c r="CM144" s="113"/>
      <c r="CN144" s="114"/>
      <c r="CO144" s="115">
        <f t="shared" si="1"/>
        <v>0</v>
      </c>
      <c r="CP144" s="115"/>
      <c r="CQ144" s="115"/>
      <c r="CR144" s="115"/>
      <c r="CS144" s="115"/>
      <c r="CT144" s="115"/>
      <c r="CU144" s="115"/>
      <c r="CV144" s="115"/>
      <c r="CW144" s="115"/>
      <c r="CX144" s="115"/>
      <c r="CY144" s="115"/>
      <c r="CZ144" s="115"/>
      <c r="DA144" s="115"/>
      <c r="DB144" s="115"/>
      <c r="DC144" s="115"/>
      <c r="DD144" s="115"/>
      <c r="DE144" s="115"/>
      <c r="DF144" s="115"/>
    </row>
    <row r="145" spans="1:110" ht="24" customHeight="1">
      <c r="A145" s="119" t="str">
        <f>'[6]Месячный отчет Расходы в Excel'!$A$187</f>
        <v> Другие вопросы в области национальной экономики</v>
      </c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20"/>
      <c r="AC145" s="124" t="s">
        <v>14</v>
      </c>
      <c r="AD145" s="125"/>
      <c r="AE145" s="125"/>
      <c r="AF145" s="125"/>
      <c r="AG145" s="125"/>
      <c r="AH145" s="125"/>
      <c r="AI145" s="116" t="str">
        <f>'[6]Месячный отчет Расходы в Excel'!$B$187</f>
        <v>951 0412 0000000 000 000</v>
      </c>
      <c r="AJ145" s="117"/>
      <c r="AK145" s="117"/>
      <c r="AL145" s="117"/>
      <c r="AM145" s="117"/>
      <c r="AN145" s="117"/>
      <c r="AO145" s="117"/>
      <c r="AP145" s="117"/>
      <c r="AQ145" s="117"/>
      <c r="AR145" s="117"/>
      <c r="AS145" s="117"/>
      <c r="AT145" s="117"/>
      <c r="AU145" s="117"/>
      <c r="AV145" s="117"/>
      <c r="AW145" s="117"/>
      <c r="AX145" s="117"/>
      <c r="AY145" s="118"/>
      <c r="AZ145" s="112">
        <f>AZ146+AZ152</f>
        <v>825301.9199999999</v>
      </c>
      <c r="BA145" s="113"/>
      <c r="BB145" s="113"/>
      <c r="BC145" s="113"/>
      <c r="BD145" s="113"/>
      <c r="BE145" s="113"/>
      <c r="BF145" s="113"/>
      <c r="BG145" s="113"/>
      <c r="BH145" s="113"/>
      <c r="BI145" s="113"/>
      <c r="BJ145" s="113"/>
      <c r="BK145" s="113"/>
      <c r="BL145" s="113"/>
      <c r="BM145" s="113"/>
      <c r="BN145" s="113"/>
      <c r="BO145" s="113"/>
      <c r="BP145" s="113"/>
      <c r="BQ145" s="113"/>
      <c r="BR145" s="113"/>
      <c r="BS145" s="113"/>
      <c r="BT145" s="113"/>
      <c r="BU145" s="113"/>
      <c r="BV145" s="114"/>
      <c r="BW145" s="112">
        <f>BW146+BW152</f>
        <v>209595.18</v>
      </c>
      <c r="BX145" s="113"/>
      <c r="BY145" s="113"/>
      <c r="BZ145" s="113"/>
      <c r="CA145" s="113"/>
      <c r="CB145" s="113"/>
      <c r="CC145" s="113"/>
      <c r="CD145" s="113"/>
      <c r="CE145" s="113"/>
      <c r="CF145" s="113"/>
      <c r="CG145" s="113"/>
      <c r="CH145" s="113"/>
      <c r="CI145" s="113"/>
      <c r="CJ145" s="113"/>
      <c r="CK145" s="113"/>
      <c r="CL145" s="113"/>
      <c r="CM145" s="113"/>
      <c r="CN145" s="114"/>
      <c r="CO145" s="115">
        <f t="shared" si="1"/>
        <v>615706.74</v>
      </c>
      <c r="CP145" s="115"/>
      <c r="CQ145" s="115"/>
      <c r="CR145" s="115"/>
      <c r="CS145" s="115"/>
      <c r="CT145" s="115"/>
      <c r="CU145" s="115"/>
      <c r="CV145" s="115"/>
      <c r="CW145" s="115"/>
      <c r="CX145" s="115"/>
      <c r="CY145" s="115"/>
      <c r="CZ145" s="115"/>
      <c r="DA145" s="115"/>
      <c r="DB145" s="115"/>
      <c r="DC145" s="115"/>
      <c r="DD145" s="115"/>
      <c r="DE145" s="115"/>
      <c r="DF145" s="115"/>
    </row>
    <row r="146" spans="1:110" ht="33.75" customHeight="1">
      <c r="A146" s="119" t="str">
        <f>'[6]Месячный отчет Расходы в Excel'!$A$188</f>
        <v> Реализация государственных функций в области национальной экономики</v>
      </c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20"/>
      <c r="AC146" s="124" t="s">
        <v>14</v>
      </c>
      <c r="AD146" s="125"/>
      <c r="AE146" s="125"/>
      <c r="AF146" s="125"/>
      <c r="AG146" s="125"/>
      <c r="AH146" s="125"/>
      <c r="AI146" s="116" t="str">
        <f>'[6]Месячный отчет Расходы в Excel'!$B$188</f>
        <v>951 0412 3400000 000 000</v>
      </c>
      <c r="AJ146" s="117"/>
      <c r="AK146" s="117"/>
      <c r="AL146" s="117"/>
      <c r="AM146" s="117"/>
      <c r="AN146" s="117"/>
      <c r="AO146" s="117"/>
      <c r="AP146" s="117"/>
      <c r="AQ146" s="117"/>
      <c r="AR146" s="117"/>
      <c r="AS146" s="117"/>
      <c r="AT146" s="117"/>
      <c r="AU146" s="117"/>
      <c r="AV146" s="117"/>
      <c r="AW146" s="117"/>
      <c r="AX146" s="117"/>
      <c r="AY146" s="118"/>
      <c r="AZ146" s="112">
        <f>AZ147</f>
        <v>325301.92</v>
      </c>
      <c r="BA146" s="113"/>
      <c r="BB146" s="113"/>
      <c r="BC146" s="113"/>
      <c r="BD146" s="113"/>
      <c r="BE146" s="113"/>
      <c r="BF146" s="113"/>
      <c r="BG146" s="113"/>
      <c r="BH146" s="113"/>
      <c r="BI146" s="113"/>
      <c r="BJ146" s="113"/>
      <c r="BK146" s="113"/>
      <c r="BL146" s="113"/>
      <c r="BM146" s="113"/>
      <c r="BN146" s="113"/>
      <c r="BO146" s="113"/>
      <c r="BP146" s="113"/>
      <c r="BQ146" s="113"/>
      <c r="BR146" s="113"/>
      <c r="BS146" s="113"/>
      <c r="BT146" s="113"/>
      <c r="BU146" s="113"/>
      <c r="BV146" s="114"/>
      <c r="BW146" s="112">
        <f>BW147</f>
        <v>209595.18</v>
      </c>
      <c r="BX146" s="113"/>
      <c r="BY146" s="113"/>
      <c r="BZ146" s="113"/>
      <c r="CA146" s="113"/>
      <c r="CB146" s="113"/>
      <c r="CC146" s="113"/>
      <c r="CD146" s="113"/>
      <c r="CE146" s="113"/>
      <c r="CF146" s="113"/>
      <c r="CG146" s="113"/>
      <c r="CH146" s="113"/>
      <c r="CI146" s="113"/>
      <c r="CJ146" s="113"/>
      <c r="CK146" s="113"/>
      <c r="CL146" s="113"/>
      <c r="CM146" s="113"/>
      <c r="CN146" s="114"/>
      <c r="CO146" s="115">
        <f t="shared" si="1"/>
        <v>115706.73999999999</v>
      </c>
      <c r="CP146" s="115"/>
      <c r="CQ146" s="115"/>
      <c r="CR146" s="115"/>
      <c r="CS146" s="115"/>
      <c r="CT146" s="115"/>
      <c r="CU146" s="115"/>
      <c r="CV146" s="115"/>
      <c r="CW146" s="115"/>
      <c r="CX146" s="115"/>
      <c r="CY146" s="115"/>
      <c r="CZ146" s="115"/>
      <c r="DA146" s="115"/>
      <c r="DB146" s="115"/>
      <c r="DC146" s="115"/>
      <c r="DD146" s="115"/>
      <c r="DE146" s="115"/>
      <c r="DF146" s="115"/>
    </row>
    <row r="147" spans="1:110" ht="36.75" customHeight="1">
      <c r="A147" s="119" t="str">
        <f>'[6]Месячный отчет Расходы в Excel'!$A$189</f>
        <v> Мероприятия по землеустройству и землепользованию</v>
      </c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20"/>
      <c r="AC147" s="124" t="s">
        <v>14</v>
      </c>
      <c r="AD147" s="125"/>
      <c r="AE147" s="125"/>
      <c r="AF147" s="125"/>
      <c r="AG147" s="125"/>
      <c r="AH147" s="125"/>
      <c r="AI147" s="116" t="str">
        <f>'[6]Месячный отчет Расходы в Excel'!$B$189</f>
        <v>951 0412 3400300 000 000</v>
      </c>
      <c r="AJ147" s="117"/>
      <c r="AK147" s="117"/>
      <c r="AL147" s="117"/>
      <c r="AM147" s="117"/>
      <c r="AN147" s="117"/>
      <c r="AO147" s="117"/>
      <c r="AP147" s="117"/>
      <c r="AQ147" s="117"/>
      <c r="AR147" s="117"/>
      <c r="AS147" s="117"/>
      <c r="AT147" s="117"/>
      <c r="AU147" s="117"/>
      <c r="AV147" s="117"/>
      <c r="AW147" s="117"/>
      <c r="AX147" s="117"/>
      <c r="AY147" s="118"/>
      <c r="AZ147" s="112">
        <f>AZ148</f>
        <v>325301.92</v>
      </c>
      <c r="BA147" s="113"/>
      <c r="BB147" s="113"/>
      <c r="BC147" s="113"/>
      <c r="BD147" s="113"/>
      <c r="BE147" s="113"/>
      <c r="BF147" s="113"/>
      <c r="BG147" s="113"/>
      <c r="BH147" s="113"/>
      <c r="BI147" s="113"/>
      <c r="BJ147" s="113"/>
      <c r="BK147" s="113"/>
      <c r="BL147" s="113"/>
      <c r="BM147" s="113"/>
      <c r="BN147" s="113"/>
      <c r="BO147" s="113"/>
      <c r="BP147" s="113"/>
      <c r="BQ147" s="113"/>
      <c r="BR147" s="113"/>
      <c r="BS147" s="113"/>
      <c r="BT147" s="113"/>
      <c r="BU147" s="113"/>
      <c r="BV147" s="114"/>
      <c r="BW147" s="112">
        <f>BW148</f>
        <v>209595.18</v>
      </c>
      <c r="BX147" s="113"/>
      <c r="BY147" s="113"/>
      <c r="BZ147" s="113"/>
      <c r="CA147" s="113"/>
      <c r="CB147" s="113"/>
      <c r="CC147" s="113"/>
      <c r="CD147" s="113"/>
      <c r="CE147" s="113"/>
      <c r="CF147" s="113"/>
      <c r="CG147" s="113"/>
      <c r="CH147" s="113"/>
      <c r="CI147" s="113"/>
      <c r="CJ147" s="113"/>
      <c r="CK147" s="113"/>
      <c r="CL147" s="113"/>
      <c r="CM147" s="113"/>
      <c r="CN147" s="114"/>
      <c r="CO147" s="115">
        <f t="shared" si="1"/>
        <v>115706.73999999999</v>
      </c>
      <c r="CP147" s="115"/>
      <c r="CQ147" s="115"/>
      <c r="CR147" s="115"/>
      <c r="CS147" s="115"/>
      <c r="CT147" s="115"/>
      <c r="CU147" s="115"/>
      <c r="CV147" s="115"/>
      <c r="CW147" s="115"/>
      <c r="CX147" s="115"/>
      <c r="CY147" s="115"/>
      <c r="CZ147" s="115"/>
      <c r="DA147" s="115"/>
      <c r="DB147" s="115"/>
      <c r="DC147" s="115"/>
      <c r="DD147" s="115"/>
      <c r="DE147" s="115"/>
      <c r="DF147" s="115"/>
    </row>
    <row r="148" spans="1:110" ht="33" customHeight="1">
      <c r="A148" s="119" t="str">
        <f>'[6]Месячный отчет Расходы в Excel'!$A$194</f>
        <v> Выполнение функций органами местного самоуправления</v>
      </c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20"/>
      <c r="AC148" s="124" t="s">
        <v>14</v>
      </c>
      <c r="AD148" s="125"/>
      <c r="AE148" s="125"/>
      <c r="AF148" s="125"/>
      <c r="AG148" s="125"/>
      <c r="AH148" s="125"/>
      <c r="AI148" s="116" t="str">
        <f>'[6]Месячный отчет Расходы в Excel'!$B$194</f>
        <v>951 0412 3400300 997 000</v>
      </c>
      <c r="AJ148" s="117"/>
      <c r="AK148" s="117"/>
      <c r="AL148" s="117"/>
      <c r="AM148" s="117"/>
      <c r="AN148" s="117"/>
      <c r="AO148" s="117"/>
      <c r="AP148" s="117"/>
      <c r="AQ148" s="117"/>
      <c r="AR148" s="117"/>
      <c r="AS148" s="117"/>
      <c r="AT148" s="117"/>
      <c r="AU148" s="117"/>
      <c r="AV148" s="117"/>
      <c r="AW148" s="117"/>
      <c r="AX148" s="117"/>
      <c r="AY148" s="118"/>
      <c r="AZ148" s="112">
        <f>AZ149</f>
        <v>325301.92</v>
      </c>
      <c r="BA148" s="113"/>
      <c r="BB148" s="113"/>
      <c r="BC148" s="113"/>
      <c r="BD148" s="113"/>
      <c r="BE148" s="113"/>
      <c r="BF148" s="113"/>
      <c r="BG148" s="113"/>
      <c r="BH148" s="113"/>
      <c r="BI148" s="113"/>
      <c r="BJ148" s="113"/>
      <c r="BK148" s="113"/>
      <c r="BL148" s="113"/>
      <c r="BM148" s="113"/>
      <c r="BN148" s="113"/>
      <c r="BO148" s="113"/>
      <c r="BP148" s="113"/>
      <c r="BQ148" s="113"/>
      <c r="BR148" s="113"/>
      <c r="BS148" s="113"/>
      <c r="BT148" s="113"/>
      <c r="BU148" s="113"/>
      <c r="BV148" s="114"/>
      <c r="BW148" s="112">
        <f>BW149</f>
        <v>209595.18</v>
      </c>
      <c r="BX148" s="113"/>
      <c r="BY148" s="113"/>
      <c r="BZ148" s="113"/>
      <c r="CA148" s="113"/>
      <c r="CB148" s="113"/>
      <c r="CC148" s="113"/>
      <c r="CD148" s="113"/>
      <c r="CE148" s="113"/>
      <c r="CF148" s="113"/>
      <c r="CG148" s="113"/>
      <c r="CH148" s="113"/>
      <c r="CI148" s="113"/>
      <c r="CJ148" s="113"/>
      <c r="CK148" s="113"/>
      <c r="CL148" s="113"/>
      <c r="CM148" s="113"/>
      <c r="CN148" s="114"/>
      <c r="CO148" s="115">
        <f t="shared" si="1"/>
        <v>115706.73999999999</v>
      </c>
      <c r="CP148" s="115"/>
      <c r="CQ148" s="115"/>
      <c r="CR148" s="115"/>
      <c r="CS148" s="115"/>
      <c r="CT148" s="115"/>
      <c r="CU148" s="115"/>
      <c r="CV148" s="115"/>
      <c r="CW148" s="115"/>
      <c r="CX148" s="115"/>
      <c r="CY148" s="115"/>
      <c r="CZ148" s="115"/>
      <c r="DA148" s="115"/>
      <c r="DB148" s="115"/>
      <c r="DC148" s="115"/>
      <c r="DD148" s="115"/>
      <c r="DE148" s="115"/>
      <c r="DF148" s="115"/>
    </row>
    <row r="149" spans="1:110" ht="21.75" customHeight="1">
      <c r="A149" s="119" t="str">
        <f>'[6]Месячный отчет Расходы в Excel'!$A$195</f>
        <v> Расходы</v>
      </c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20"/>
      <c r="AC149" s="124" t="s">
        <v>14</v>
      </c>
      <c r="AD149" s="125"/>
      <c r="AE149" s="125"/>
      <c r="AF149" s="125"/>
      <c r="AG149" s="125"/>
      <c r="AH149" s="125"/>
      <c r="AI149" s="116" t="str">
        <f>'[6]Месячный отчет Расходы в Excel'!$B$195</f>
        <v>951 0412 3400300 997 200</v>
      </c>
      <c r="AJ149" s="117"/>
      <c r="AK149" s="117"/>
      <c r="AL149" s="117"/>
      <c r="AM149" s="117"/>
      <c r="AN149" s="117"/>
      <c r="AO149" s="117"/>
      <c r="AP149" s="117"/>
      <c r="AQ149" s="117"/>
      <c r="AR149" s="117"/>
      <c r="AS149" s="117"/>
      <c r="AT149" s="117"/>
      <c r="AU149" s="117"/>
      <c r="AV149" s="117"/>
      <c r="AW149" s="117"/>
      <c r="AX149" s="117"/>
      <c r="AY149" s="118"/>
      <c r="AZ149" s="112">
        <f>AZ150</f>
        <v>325301.92</v>
      </c>
      <c r="BA149" s="113"/>
      <c r="BB149" s="113"/>
      <c r="BC149" s="113"/>
      <c r="BD149" s="113"/>
      <c r="BE149" s="113"/>
      <c r="BF149" s="113"/>
      <c r="BG149" s="113"/>
      <c r="BH149" s="113"/>
      <c r="BI149" s="113"/>
      <c r="BJ149" s="113"/>
      <c r="BK149" s="113"/>
      <c r="BL149" s="113"/>
      <c r="BM149" s="113"/>
      <c r="BN149" s="113"/>
      <c r="BO149" s="113"/>
      <c r="BP149" s="113"/>
      <c r="BQ149" s="113"/>
      <c r="BR149" s="113"/>
      <c r="BS149" s="113"/>
      <c r="BT149" s="113"/>
      <c r="BU149" s="113"/>
      <c r="BV149" s="114"/>
      <c r="BW149" s="112">
        <f>BW150</f>
        <v>209595.18</v>
      </c>
      <c r="BX149" s="113"/>
      <c r="BY149" s="113"/>
      <c r="BZ149" s="113"/>
      <c r="CA149" s="113"/>
      <c r="CB149" s="113"/>
      <c r="CC149" s="113"/>
      <c r="CD149" s="113"/>
      <c r="CE149" s="113"/>
      <c r="CF149" s="113"/>
      <c r="CG149" s="113"/>
      <c r="CH149" s="113"/>
      <c r="CI149" s="113"/>
      <c r="CJ149" s="113"/>
      <c r="CK149" s="113"/>
      <c r="CL149" s="113"/>
      <c r="CM149" s="113"/>
      <c r="CN149" s="114"/>
      <c r="CO149" s="115">
        <f t="shared" si="1"/>
        <v>115706.73999999999</v>
      </c>
      <c r="CP149" s="115"/>
      <c r="CQ149" s="115"/>
      <c r="CR149" s="115"/>
      <c r="CS149" s="115"/>
      <c r="CT149" s="115"/>
      <c r="CU149" s="115"/>
      <c r="CV149" s="115"/>
      <c r="CW149" s="115"/>
      <c r="CX149" s="115"/>
      <c r="CY149" s="115"/>
      <c r="CZ149" s="115"/>
      <c r="DA149" s="115"/>
      <c r="DB149" s="115"/>
      <c r="DC149" s="115"/>
      <c r="DD149" s="115"/>
      <c r="DE149" s="115"/>
      <c r="DF149" s="115"/>
    </row>
    <row r="150" spans="1:110" ht="15.75" customHeight="1">
      <c r="A150" s="119" t="str">
        <f>'[6]Месячный отчет Расходы в Excel'!$A$196</f>
        <v> Оплата работ, услуг</v>
      </c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20"/>
      <c r="AC150" s="124" t="s">
        <v>14</v>
      </c>
      <c r="AD150" s="125"/>
      <c r="AE150" s="125"/>
      <c r="AF150" s="125"/>
      <c r="AG150" s="125"/>
      <c r="AH150" s="125"/>
      <c r="AI150" s="125" t="str">
        <f>'[6]Месячный отчет Расходы в Excel'!$B$196</f>
        <v>951 0412 3400300 997 220</v>
      </c>
      <c r="AJ150" s="125"/>
      <c r="AK150" s="125"/>
      <c r="AL150" s="125"/>
      <c r="AM150" s="125"/>
      <c r="AN150" s="125"/>
      <c r="AO150" s="125"/>
      <c r="AP150" s="125"/>
      <c r="AQ150" s="125"/>
      <c r="AR150" s="125"/>
      <c r="AS150" s="125"/>
      <c r="AT150" s="125"/>
      <c r="AU150" s="125"/>
      <c r="AV150" s="125"/>
      <c r="AW150" s="125"/>
      <c r="AX150" s="125"/>
      <c r="AY150" s="125"/>
      <c r="AZ150" s="115">
        <f>AZ151</f>
        <v>325301.92</v>
      </c>
      <c r="BA150" s="115"/>
      <c r="BB150" s="115"/>
      <c r="BC150" s="115"/>
      <c r="BD150" s="115"/>
      <c r="BE150" s="115"/>
      <c r="BF150" s="115"/>
      <c r="BG150" s="115"/>
      <c r="BH150" s="115"/>
      <c r="BI150" s="115"/>
      <c r="BJ150" s="115"/>
      <c r="BK150" s="115"/>
      <c r="BL150" s="115"/>
      <c r="BM150" s="115"/>
      <c r="BN150" s="115"/>
      <c r="BO150" s="115"/>
      <c r="BP150" s="115"/>
      <c r="BQ150" s="115"/>
      <c r="BR150" s="115"/>
      <c r="BS150" s="115"/>
      <c r="BT150" s="115"/>
      <c r="BU150" s="115"/>
      <c r="BV150" s="115"/>
      <c r="BW150" s="115">
        <f>BW151</f>
        <v>209595.18</v>
      </c>
      <c r="BX150" s="115"/>
      <c r="BY150" s="115"/>
      <c r="BZ150" s="115"/>
      <c r="CA150" s="115"/>
      <c r="CB150" s="115"/>
      <c r="CC150" s="115"/>
      <c r="CD150" s="115"/>
      <c r="CE150" s="115"/>
      <c r="CF150" s="115"/>
      <c r="CG150" s="115"/>
      <c r="CH150" s="115"/>
      <c r="CI150" s="115"/>
      <c r="CJ150" s="115"/>
      <c r="CK150" s="115"/>
      <c r="CL150" s="115"/>
      <c r="CM150" s="115"/>
      <c r="CN150" s="115"/>
      <c r="CO150" s="115">
        <f t="shared" si="1"/>
        <v>115706.73999999999</v>
      </c>
      <c r="CP150" s="115"/>
      <c r="CQ150" s="115"/>
      <c r="CR150" s="115"/>
      <c r="CS150" s="115"/>
      <c r="CT150" s="115"/>
      <c r="CU150" s="115"/>
      <c r="CV150" s="115"/>
      <c r="CW150" s="115"/>
      <c r="CX150" s="115"/>
      <c r="CY150" s="115"/>
      <c r="CZ150" s="115"/>
      <c r="DA150" s="115"/>
      <c r="DB150" s="115"/>
      <c r="DC150" s="115"/>
      <c r="DD150" s="115"/>
      <c r="DE150" s="115"/>
      <c r="DF150" s="115"/>
    </row>
    <row r="151" spans="1:110" ht="18.75" customHeight="1">
      <c r="A151" s="119" t="str">
        <f>'[6]Месячный отчет Расходы в Excel'!$A$197</f>
        <v> Прочие работы, услуги</v>
      </c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20"/>
      <c r="AC151" s="124" t="s">
        <v>14</v>
      </c>
      <c r="AD151" s="125"/>
      <c r="AE151" s="125"/>
      <c r="AF151" s="125"/>
      <c r="AG151" s="125"/>
      <c r="AH151" s="125"/>
      <c r="AI151" s="125" t="str">
        <f>'[6]Месячный отчет Расходы в Excel'!$B$197</f>
        <v>951 0412 3400300 997 226</v>
      </c>
      <c r="AJ151" s="125"/>
      <c r="AK151" s="125"/>
      <c r="AL151" s="125"/>
      <c r="AM151" s="125"/>
      <c r="AN151" s="125"/>
      <c r="AO151" s="125"/>
      <c r="AP151" s="125"/>
      <c r="AQ151" s="125"/>
      <c r="AR151" s="125"/>
      <c r="AS151" s="125"/>
      <c r="AT151" s="125"/>
      <c r="AU151" s="125"/>
      <c r="AV151" s="125"/>
      <c r="AW151" s="125"/>
      <c r="AX151" s="125"/>
      <c r="AY151" s="125"/>
      <c r="AZ151" s="115">
        <v>325301.92</v>
      </c>
      <c r="BA151" s="115"/>
      <c r="BB151" s="115"/>
      <c r="BC151" s="115"/>
      <c r="BD151" s="115"/>
      <c r="BE151" s="115"/>
      <c r="BF151" s="115"/>
      <c r="BG151" s="115"/>
      <c r="BH151" s="115"/>
      <c r="BI151" s="115"/>
      <c r="BJ151" s="115"/>
      <c r="BK151" s="115"/>
      <c r="BL151" s="115"/>
      <c r="BM151" s="115"/>
      <c r="BN151" s="115"/>
      <c r="BO151" s="115"/>
      <c r="BP151" s="115"/>
      <c r="BQ151" s="115"/>
      <c r="BR151" s="115"/>
      <c r="BS151" s="115"/>
      <c r="BT151" s="115"/>
      <c r="BU151" s="115"/>
      <c r="BV151" s="115"/>
      <c r="BW151" s="115">
        <v>209595.18</v>
      </c>
      <c r="BX151" s="115"/>
      <c r="BY151" s="115"/>
      <c r="BZ151" s="115"/>
      <c r="CA151" s="115"/>
      <c r="CB151" s="115"/>
      <c r="CC151" s="115"/>
      <c r="CD151" s="115"/>
      <c r="CE151" s="115"/>
      <c r="CF151" s="115"/>
      <c r="CG151" s="115"/>
      <c r="CH151" s="115"/>
      <c r="CI151" s="115"/>
      <c r="CJ151" s="115"/>
      <c r="CK151" s="115"/>
      <c r="CL151" s="115"/>
      <c r="CM151" s="115"/>
      <c r="CN151" s="115"/>
      <c r="CO151" s="115">
        <f t="shared" si="1"/>
        <v>115706.73999999999</v>
      </c>
      <c r="CP151" s="115"/>
      <c r="CQ151" s="115"/>
      <c r="CR151" s="115"/>
      <c r="CS151" s="115"/>
      <c r="CT151" s="115"/>
      <c r="CU151" s="115"/>
      <c r="CV151" s="115"/>
      <c r="CW151" s="115"/>
      <c r="CX151" s="115"/>
      <c r="CY151" s="115"/>
      <c r="CZ151" s="115"/>
      <c r="DA151" s="115"/>
      <c r="DB151" s="115"/>
      <c r="DC151" s="115"/>
      <c r="DD151" s="115"/>
      <c r="DE151" s="115"/>
      <c r="DF151" s="115"/>
    </row>
    <row r="152" spans="1:110" ht="18.75" customHeight="1">
      <c r="A152" s="119" t="s">
        <v>95</v>
      </c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20"/>
      <c r="AC152" s="121" t="s">
        <v>14</v>
      </c>
      <c r="AD152" s="117"/>
      <c r="AE152" s="117"/>
      <c r="AF152" s="117"/>
      <c r="AG152" s="117"/>
      <c r="AH152" s="118"/>
      <c r="AI152" s="116" t="s">
        <v>164</v>
      </c>
      <c r="AJ152" s="117"/>
      <c r="AK152" s="117"/>
      <c r="AL152" s="117"/>
      <c r="AM152" s="117"/>
      <c r="AN152" s="117"/>
      <c r="AO152" s="117"/>
      <c r="AP152" s="117"/>
      <c r="AQ152" s="117"/>
      <c r="AR152" s="117"/>
      <c r="AS152" s="117"/>
      <c r="AT152" s="117"/>
      <c r="AU152" s="117"/>
      <c r="AV152" s="117"/>
      <c r="AW152" s="117"/>
      <c r="AX152" s="117"/>
      <c r="AY152" s="118"/>
      <c r="AZ152" s="112">
        <f aca="true" t="shared" si="8" ref="AZ152:AZ157">AZ153</f>
        <v>500000</v>
      </c>
      <c r="BA152" s="113"/>
      <c r="BB152" s="113"/>
      <c r="BC152" s="113"/>
      <c r="BD152" s="113"/>
      <c r="BE152" s="113"/>
      <c r="BF152" s="113"/>
      <c r="BG152" s="113"/>
      <c r="BH152" s="113"/>
      <c r="BI152" s="113"/>
      <c r="BJ152" s="113"/>
      <c r="BK152" s="113"/>
      <c r="BL152" s="113"/>
      <c r="BM152" s="113"/>
      <c r="BN152" s="113"/>
      <c r="BO152" s="113"/>
      <c r="BP152" s="113"/>
      <c r="BQ152" s="113"/>
      <c r="BR152" s="113"/>
      <c r="BS152" s="113"/>
      <c r="BT152" s="113"/>
      <c r="BU152" s="113"/>
      <c r="BV152" s="114"/>
      <c r="BW152" s="112">
        <f aca="true" t="shared" si="9" ref="BW152:BW157">BW153</f>
        <v>0</v>
      </c>
      <c r="BX152" s="113"/>
      <c r="BY152" s="113"/>
      <c r="BZ152" s="113"/>
      <c r="CA152" s="113"/>
      <c r="CB152" s="113"/>
      <c r="CC152" s="113"/>
      <c r="CD152" s="113"/>
      <c r="CE152" s="113"/>
      <c r="CF152" s="113"/>
      <c r="CG152" s="113"/>
      <c r="CH152" s="113"/>
      <c r="CI152" s="113"/>
      <c r="CJ152" s="113"/>
      <c r="CK152" s="113"/>
      <c r="CL152" s="113"/>
      <c r="CM152" s="113"/>
      <c r="CN152" s="114"/>
      <c r="CO152" s="115">
        <f aca="true" t="shared" si="10" ref="CO152:CO157">AZ152-BW152</f>
        <v>500000</v>
      </c>
      <c r="CP152" s="115"/>
      <c r="CQ152" s="115"/>
      <c r="CR152" s="115"/>
      <c r="CS152" s="115"/>
      <c r="CT152" s="115"/>
      <c r="CU152" s="115"/>
      <c r="CV152" s="115"/>
      <c r="CW152" s="115"/>
      <c r="CX152" s="115"/>
      <c r="CY152" s="115"/>
      <c r="CZ152" s="115"/>
      <c r="DA152" s="115"/>
      <c r="DB152" s="115"/>
      <c r="DC152" s="115"/>
      <c r="DD152" s="115"/>
      <c r="DE152" s="115"/>
      <c r="DF152" s="115"/>
    </row>
    <row r="153" spans="1:110" ht="98.25" customHeight="1">
      <c r="A153" s="119" t="s">
        <v>137</v>
      </c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20"/>
      <c r="AC153" s="121" t="s">
        <v>14</v>
      </c>
      <c r="AD153" s="117"/>
      <c r="AE153" s="117"/>
      <c r="AF153" s="117"/>
      <c r="AG153" s="117"/>
      <c r="AH153" s="118"/>
      <c r="AI153" s="116" t="s">
        <v>165</v>
      </c>
      <c r="AJ153" s="117"/>
      <c r="AK153" s="117"/>
      <c r="AL153" s="117"/>
      <c r="AM153" s="117"/>
      <c r="AN153" s="117"/>
      <c r="AO153" s="117"/>
      <c r="AP153" s="117"/>
      <c r="AQ153" s="117"/>
      <c r="AR153" s="117"/>
      <c r="AS153" s="117"/>
      <c r="AT153" s="117"/>
      <c r="AU153" s="117"/>
      <c r="AV153" s="117"/>
      <c r="AW153" s="117"/>
      <c r="AX153" s="117"/>
      <c r="AY153" s="118"/>
      <c r="AZ153" s="112">
        <f t="shared" si="8"/>
        <v>500000</v>
      </c>
      <c r="BA153" s="113"/>
      <c r="BB153" s="113"/>
      <c r="BC153" s="113"/>
      <c r="BD153" s="113"/>
      <c r="BE153" s="113"/>
      <c r="BF153" s="113"/>
      <c r="BG153" s="113"/>
      <c r="BH153" s="113"/>
      <c r="BI153" s="113"/>
      <c r="BJ153" s="113"/>
      <c r="BK153" s="113"/>
      <c r="BL153" s="113"/>
      <c r="BM153" s="113"/>
      <c r="BN153" s="113"/>
      <c r="BO153" s="113"/>
      <c r="BP153" s="113"/>
      <c r="BQ153" s="113"/>
      <c r="BR153" s="113"/>
      <c r="BS153" s="113"/>
      <c r="BT153" s="113"/>
      <c r="BU153" s="113"/>
      <c r="BV153" s="114"/>
      <c r="BW153" s="112">
        <f t="shared" si="9"/>
        <v>0</v>
      </c>
      <c r="BX153" s="113"/>
      <c r="BY153" s="113"/>
      <c r="BZ153" s="113"/>
      <c r="CA153" s="113"/>
      <c r="CB153" s="113"/>
      <c r="CC153" s="113"/>
      <c r="CD153" s="113"/>
      <c r="CE153" s="113"/>
      <c r="CF153" s="113"/>
      <c r="CG153" s="113"/>
      <c r="CH153" s="113"/>
      <c r="CI153" s="113"/>
      <c r="CJ153" s="113"/>
      <c r="CK153" s="113"/>
      <c r="CL153" s="113"/>
      <c r="CM153" s="113"/>
      <c r="CN153" s="114"/>
      <c r="CO153" s="115">
        <f t="shared" si="10"/>
        <v>500000</v>
      </c>
      <c r="CP153" s="115"/>
      <c r="CQ153" s="115"/>
      <c r="CR153" s="115"/>
      <c r="CS153" s="115"/>
      <c r="CT153" s="115"/>
      <c r="CU153" s="115"/>
      <c r="CV153" s="115"/>
      <c r="CW153" s="115"/>
      <c r="CX153" s="115"/>
      <c r="CY153" s="115"/>
      <c r="CZ153" s="115"/>
      <c r="DA153" s="115"/>
      <c r="DB153" s="115"/>
      <c r="DC153" s="115"/>
      <c r="DD153" s="115"/>
      <c r="DE153" s="115"/>
      <c r="DF153" s="115"/>
    </row>
    <row r="154" spans="1:110" ht="95.25" customHeight="1">
      <c r="A154" s="119" t="s">
        <v>138</v>
      </c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20"/>
      <c r="AC154" s="121" t="s">
        <v>14</v>
      </c>
      <c r="AD154" s="117"/>
      <c r="AE154" s="117"/>
      <c r="AF154" s="117"/>
      <c r="AG154" s="117"/>
      <c r="AH154" s="118"/>
      <c r="AI154" s="116" t="s">
        <v>166</v>
      </c>
      <c r="AJ154" s="117"/>
      <c r="AK154" s="117"/>
      <c r="AL154" s="117"/>
      <c r="AM154" s="117"/>
      <c r="AN154" s="117"/>
      <c r="AO154" s="117"/>
      <c r="AP154" s="117"/>
      <c r="AQ154" s="117"/>
      <c r="AR154" s="117"/>
      <c r="AS154" s="117"/>
      <c r="AT154" s="117"/>
      <c r="AU154" s="117"/>
      <c r="AV154" s="117"/>
      <c r="AW154" s="117"/>
      <c r="AX154" s="117"/>
      <c r="AY154" s="118"/>
      <c r="AZ154" s="112">
        <f t="shared" si="8"/>
        <v>500000</v>
      </c>
      <c r="BA154" s="113"/>
      <c r="BB154" s="113"/>
      <c r="BC154" s="113"/>
      <c r="BD154" s="113"/>
      <c r="BE154" s="113"/>
      <c r="BF154" s="113"/>
      <c r="BG154" s="113"/>
      <c r="BH154" s="113"/>
      <c r="BI154" s="113"/>
      <c r="BJ154" s="113"/>
      <c r="BK154" s="113"/>
      <c r="BL154" s="113"/>
      <c r="BM154" s="113"/>
      <c r="BN154" s="113"/>
      <c r="BO154" s="113"/>
      <c r="BP154" s="113"/>
      <c r="BQ154" s="113"/>
      <c r="BR154" s="113"/>
      <c r="BS154" s="113"/>
      <c r="BT154" s="113"/>
      <c r="BU154" s="113"/>
      <c r="BV154" s="114"/>
      <c r="BW154" s="112">
        <f t="shared" si="9"/>
        <v>0</v>
      </c>
      <c r="BX154" s="113"/>
      <c r="BY154" s="113"/>
      <c r="BZ154" s="113"/>
      <c r="CA154" s="113"/>
      <c r="CB154" s="113"/>
      <c r="CC154" s="113"/>
      <c r="CD154" s="113"/>
      <c r="CE154" s="113"/>
      <c r="CF154" s="113"/>
      <c r="CG154" s="113"/>
      <c r="CH154" s="113"/>
      <c r="CI154" s="113"/>
      <c r="CJ154" s="113"/>
      <c r="CK154" s="113"/>
      <c r="CL154" s="113"/>
      <c r="CM154" s="113"/>
      <c r="CN154" s="114"/>
      <c r="CO154" s="115">
        <f t="shared" si="10"/>
        <v>500000</v>
      </c>
      <c r="CP154" s="115"/>
      <c r="CQ154" s="115"/>
      <c r="CR154" s="115"/>
      <c r="CS154" s="115"/>
      <c r="CT154" s="115"/>
      <c r="CU154" s="115"/>
      <c r="CV154" s="115"/>
      <c r="CW154" s="115"/>
      <c r="CX154" s="115"/>
      <c r="CY154" s="115"/>
      <c r="CZ154" s="115"/>
      <c r="DA154" s="115"/>
      <c r="DB154" s="115"/>
      <c r="DC154" s="115"/>
      <c r="DD154" s="115"/>
      <c r="DE154" s="115"/>
      <c r="DF154" s="115"/>
    </row>
    <row r="155" spans="1:110" ht="29.25" customHeight="1">
      <c r="A155" s="119" t="s">
        <v>99</v>
      </c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20"/>
      <c r="AC155" s="121" t="s">
        <v>14</v>
      </c>
      <c r="AD155" s="117"/>
      <c r="AE155" s="117"/>
      <c r="AF155" s="117"/>
      <c r="AG155" s="117"/>
      <c r="AH155" s="118"/>
      <c r="AI155" s="116" t="s">
        <v>167</v>
      </c>
      <c r="AJ155" s="117"/>
      <c r="AK155" s="117"/>
      <c r="AL155" s="117"/>
      <c r="AM155" s="117"/>
      <c r="AN155" s="117"/>
      <c r="AO155" s="117"/>
      <c r="AP155" s="117"/>
      <c r="AQ155" s="117"/>
      <c r="AR155" s="117"/>
      <c r="AS155" s="117"/>
      <c r="AT155" s="117"/>
      <c r="AU155" s="117"/>
      <c r="AV155" s="117"/>
      <c r="AW155" s="117"/>
      <c r="AX155" s="117"/>
      <c r="AY155" s="118"/>
      <c r="AZ155" s="112">
        <f t="shared" si="8"/>
        <v>500000</v>
      </c>
      <c r="BA155" s="113"/>
      <c r="BB155" s="113"/>
      <c r="BC155" s="113"/>
      <c r="BD155" s="113"/>
      <c r="BE155" s="113"/>
      <c r="BF155" s="113"/>
      <c r="BG155" s="113"/>
      <c r="BH155" s="113"/>
      <c r="BI155" s="113"/>
      <c r="BJ155" s="113"/>
      <c r="BK155" s="113"/>
      <c r="BL155" s="113"/>
      <c r="BM155" s="113"/>
      <c r="BN155" s="113"/>
      <c r="BO155" s="113"/>
      <c r="BP155" s="113"/>
      <c r="BQ155" s="113"/>
      <c r="BR155" s="113"/>
      <c r="BS155" s="113"/>
      <c r="BT155" s="113"/>
      <c r="BU155" s="113"/>
      <c r="BV155" s="114"/>
      <c r="BW155" s="112">
        <f t="shared" si="9"/>
        <v>0</v>
      </c>
      <c r="BX155" s="113"/>
      <c r="BY155" s="113"/>
      <c r="BZ155" s="113"/>
      <c r="CA155" s="113"/>
      <c r="CB155" s="113"/>
      <c r="CC155" s="113"/>
      <c r="CD155" s="113"/>
      <c r="CE155" s="113"/>
      <c r="CF155" s="113"/>
      <c r="CG155" s="113"/>
      <c r="CH155" s="113"/>
      <c r="CI155" s="113"/>
      <c r="CJ155" s="113"/>
      <c r="CK155" s="113"/>
      <c r="CL155" s="113"/>
      <c r="CM155" s="113"/>
      <c r="CN155" s="114"/>
      <c r="CO155" s="115">
        <f t="shared" si="10"/>
        <v>500000</v>
      </c>
      <c r="CP155" s="115"/>
      <c r="CQ155" s="115"/>
      <c r="CR155" s="115"/>
      <c r="CS155" s="115"/>
      <c r="CT155" s="115"/>
      <c r="CU155" s="115"/>
      <c r="CV155" s="115"/>
      <c r="CW155" s="115"/>
      <c r="CX155" s="115"/>
      <c r="CY155" s="115"/>
      <c r="CZ155" s="115"/>
      <c r="DA155" s="115"/>
      <c r="DB155" s="115"/>
      <c r="DC155" s="115"/>
      <c r="DD155" s="115"/>
      <c r="DE155" s="115"/>
      <c r="DF155" s="115"/>
    </row>
    <row r="156" spans="1:110" ht="18.75" customHeight="1">
      <c r="A156" s="119" t="s">
        <v>74</v>
      </c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20"/>
      <c r="AC156" s="121" t="s">
        <v>14</v>
      </c>
      <c r="AD156" s="117"/>
      <c r="AE156" s="117"/>
      <c r="AF156" s="117"/>
      <c r="AG156" s="117"/>
      <c r="AH156" s="118"/>
      <c r="AI156" s="116" t="s">
        <v>168</v>
      </c>
      <c r="AJ156" s="117"/>
      <c r="AK156" s="117"/>
      <c r="AL156" s="117"/>
      <c r="AM156" s="117"/>
      <c r="AN156" s="117"/>
      <c r="AO156" s="117"/>
      <c r="AP156" s="117"/>
      <c r="AQ156" s="117"/>
      <c r="AR156" s="117"/>
      <c r="AS156" s="117"/>
      <c r="AT156" s="117"/>
      <c r="AU156" s="117"/>
      <c r="AV156" s="117"/>
      <c r="AW156" s="117"/>
      <c r="AX156" s="117"/>
      <c r="AY156" s="118"/>
      <c r="AZ156" s="112">
        <f t="shared" si="8"/>
        <v>500000</v>
      </c>
      <c r="BA156" s="113"/>
      <c r="BB156" s="113"/>
      <c r="BC156" s="113"/>
      <c r="BD156" s="113"/>
      <c r="BE156" s="113"/>
      <c r="BF156" s="113"/>
      <c r="BG156" s="113"/>
      <c r="BH156" s="113"/>
      <c r="BI156" s="113"/>
      <c r="BJ156" s="113"/>
      <c r="BK156" s="113"/>
      <c r="BL156" s="113"/>
      <c r="BM156" s="113"/>
      <c r="BN156" s="113"/>
      <c r="BO156" s="113"/>
      <c r="BP156" s="113"/>
      <c r="BQ156" s="113"/>
      <c r="BR156" s="113"/>
      <c r="BS156" s="113"/>
      <c r="BT156" s="113"/>
      <c r="BU156" s="113"/>
      <c r="BV156" s="114"/>
      <c r="BW156" s="112">
        <f t="shared" si="9"/>
        <v>0</v>
      </c>
      <c r="BX156" s="113"/>
      <c r="BY156" s="113"/>
      <c r="BZ156" s="113"/>
      <c r="CA156" s="113"/>
      <c r="CB156" s="113"/>
      <c r="CC156" s="113"/>
      <c r="CD156" s="113"/>
      <c r="CE156" s="113"/>
      <c r="CF156" s="113"/>
      <c r="CG156" s="113"/>
      <c r="CH156" s="113"/>
      <c r="CI156" s="113"/>
      <c r="CJ156" s="113"/>
      <c r="CK156" s="113"/>
      <c r="CL156" s="113"/>
      <c r="CM156" s="113"/>
      <c r="CN156" s="114"/>
      <c r="CO156" s="115">
        <f t="shared" si="10"/>
        <v>500000</v>
      </c>
      <c r="CP156" s="115"/>
      <c r="CQ156" s="115"/>
      <c r="CR156" s="115"/>
      <c r="CS156" s="115"/>
      <c r="CT156" s="115"/>
      <c r="CU156" s="115"/>
      <c r="CV156" s="115"/>
      <c r="CW156" s="115"/>
      <c r="CX156" s="115"/>
      <c r="CY156" s="115"/>
      <c r="CZ156" s="115"/>
      <c r="DA156" s="115"/>
      <c r="DB156" s="115"/>
      <c r="DC156" s="115"/>
      <c r="DD156" s="115"/>
      <c r="DE156" s="115"/>
      <c r="DF156" s="115"/>
    </row>
    <row r="157" spans="1:110" ht="30.75" customHeight="1">
      <c r="A157" s="119" t="s">
        <v>169</v>
      </c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20"/>
      <c r="AC157" s="121" t="s">
        <v>14</v>
      </c>
      <c r="AD157" s="117"/>
      <c r="AE157" s="117"/>
      <c r="AF157" s="117"/>
      <c r="AG157" s="117"/>
      <c r="AH157" s="118"/>
      <c r="AI157" s="116" t="s">
        <v>170</v>
      </c>
      <c r="AJ157" s="117"/>
      <c r="AK157" s="117"/>
      <c r="AL157" s="117"/>
      <c r="AM157" s="117"/>
      <c r="AN157" s="117"/>
      <c r="AO157" s="117"/>
      <c r="AP157" s="117"/>
      <c r="AQ157" s="117"/>
      <c r="AR157" s="117"/>
      <c r="AS157" s="117"/>
      <c r="AT157" s="117"/>
      <c r="AU157" s="117"/>
      <c r="AV157" s="117"/>
      <c r="AW157" s="117"/>
      <c r="AX157" s="117"/>
      <c r="AY157" s="118"/>
      <c r="AZ157" s="112">
        <f t="shared" si="8"/>
        <v>500000</v>
      </c>
      <c r="BA157" s="113"/>
      <c r="BB157" s="113"/>
      <c r="BC157" s="113"/>
      <c r="BD157" s="113"/>
      <c r="BE157" s="113"/>
      <c r="BF157" s="113"/>
      <c r="BG157" s="113"/>
      <c r="BH157" s="113"/>
      <c r="BI157" s="113"/>
      <c r="BJ157" s="113"/>
      <c r="BK157" s="113"/>
      <c r="BL157" s="113"/>
      <c r="BM157" s="113"/>
      <c r="BN157" s="113"/>
      <c r="BO157" s="113"/>
      <c r="BP157" s="113"/>
      <c r="BQ157" s="113"/>
      <c r="BR157" s="113"/>
      <c r="BS157" s="113"/>
      <c r="BT157" s="113"/>
      <c r="BU157" s="113"/>
      <c r="BV157" s="114"/>
      <c r="BW157" s="112">
        <f t="shared" si="9"/>
        <v>0</v>
      </c>
      <c r="BX157" s="113"/>
      <c r="BY157" s="113"/>
      <c r="BZ157" s="113"/>
      <c r="CA157" s="113"/>
      <c r="CB157" s="113"/>
      <c r="CC157" s="113"/>
      <c r="CD157" s="113"/>
      <c r="CE157" s="113"/>
      <c r="CF157" s="113"/>
      <c r="CG157" s="113"/>
      <c r="CH157" s="113"/>
      <c r="CI157" s="113"/>
      <c r="CJ157" s="113"/>
      <c r="CK157" s="113"/>
      <c r="CL157" s="113"/>
      <c r="CM157" s="113"/>
      <c r="CN157" s="114"/>
      <c r="CO157" s="115">
        <f t="shared" si="10"/>
        <v>500000</v>
      </c>
      <c r="CP157" s="115"/>
      <c r="CQ157" s="115"/>
      <c r="CR157" s="115"/>
      <c r="CS157" s="115"/>
      <c r="CT157" s="115"/>
      <c r="CU157" s="115"/>
      <c r="CV157" s="115"/>
      <c r="CW157" s="115"/>
      <c r="CX157" s="115"/>
      <c r="CY157" s="115"/>
      <c r="CZ157" s="115"/>
      <c r="DA157" s="115"/>
      <c r="DB157" s="115"/>
      <c r="DC157" s="115"/>
      <c r="DD157" s="115"/>
      <c r="DE157" s="115"/>
      <c r="DF157" s="115"/>
    </row>
    <row r="158" spans="1:110" ht="47.25" customHeight="1">
      <c r="A158" s="119" t="s">
        <v>158</v>
      </c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20"/>
      <c r="AC158" s="121" t="s">
        <v>14</v>
      </c>
      <c r="AD158" s="117"/>
      <c r="AE158" s="117"/>
      <c r="AF158" s="117"/>
      <c r="AG158" s="117"/>
      <c r="AH158" s="118"/>
      <c r="AI158" s="116" t="s">
        <v>171</v>
      </c>
      <c r="AJ158" s="117"/>
      <c r="AK158" s="117"/>
      <c r="AL158" s="117"/>
      <c r="AM158" s="117"/>
      <c r="AN158" s="117"/>
      <c r="AO158" s="117"/>
      <c r="AP158" s="117"/>
      <c r="AQ158" s="117"/>
      <c r="AR158" s="117"/>
      <c r="AS158" s="117"/>
      <c r="AT158" s="117"/>
      <c r="AU158" s="117"/>
      <c r="AV158" s="117"/>
      <c r="AW158" s="117"/>
      <c r="AX158" s="117"/>
      <c r="AY158" s="118"/>
      <c r="AZ158" s="112">
        <v>500000</v>
      </c>
      <c r="BA158" s="113"/>
      <c r="BB158" s="113"/>
      <c r="BC158" s="113"/>
      <c r="BD158" s="113"/>
      <c r="BE158" s="113"/>
      <c r="BF158" s="113"/>
      <c r="BG158" s="113"/>
      <c r="BH158" s="113"/>
      <c r="BI158" s="113"/>
      <c r="BJ158" s="113"/>
      <c r="BK158" s="113"/>
      <c r="BL158" s="113"/>
      <c r="BM158" s="113"/>
      <c r="BN158" s="113"/>
      <c r="BO158" s="113"/>
      <c r="BP158" s="113"/>
      <c r="BQ158" s="113"/>
      <c r="BR158" s="113"/>
      <c r="BS158" s="113"/>
      <c r="BT158" s="113"/>
      <c r="BU158" s="113"/>
      <c r="BV158" s="114"/>
      <c r="BW158" s="112">
        <v>0</v>
      </c>
      <c r="BX158" s="113"/>
      <c r="BY158" s="113"/>
      <c r="BZ158" s="113"/>
      <c r="CA158" s="113"/>
      <c r="CB158" s="113"/>
      <c r="CC158" s="113"/>
      <c r="CD158" s="113"/>
      <c r="CE158" s="113"/>
      <c r="CF158" s="113"/>
      <c r="CG158" s="113"/>
      <c r="CH158" s="113"/>
      <c r="CI158" s="113"/>
      <c r="CJ158" s="113"/>
      <c r="CK158" s="113"/>
      <c r="CL158" s="113"/>
      <c r="CM158" s="113"/>
      <c r="CN158" s="114"/>
      <c r="CO158" s="115">
        <f>AZ158-BW158</f>
        <v>500000</v>
      </c>
      <c r="CP158" s="115"/>
      <c r="CQ158" s="115"/>
      <c r="CR158" s="115"/>
      <c r="CS158" s="115"/>
      <c r="CT158" s="115"/>
      <c r="CU158" s="115"/>
      <c r="CV158" s="115"/>
      <c r="CW158" s="115"/>
      <c r="CX158" s="115"/>
      <c r="CY158" s="115"/>
      <c r="CZ158" s="115"/>
      <c r="DA158" s="115"/>
      <c r="DB158" s="115"/>
      <c r="DC158" s="115"/>
      <c r="DD158" s="115"/>
      <c r="DE158" s="115"/>
      <c r="DF158" s="115"/>
    </row>
    <row r="159" spans="1:110" ht="24" customHeight="1">
      <c r="A159" s="119" t="str">
        <f>'[2]Месячный отчет Расходы в Excel'!I207</f>
        <v> Жилищно-коммунальное хозяйство</v>
      </c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20"/>
      <c r="AC159" s="124" t="s">
        <v>14</v>
      </c>
      <c r="AD159" s="125"/>
      <c r="AE159" s="125"/>
      <c r="AF159" s="125"/>
      <c r="AG159" s="125"/>
      <c r="AH159" s="125"/>
      <c r="AI159" s="116" t="str">
        <f>'[6]Месячный отчет Расходы в Excel'!$B$198</f>
        <v>951 0500 0000000 000 000</v>
      </c>
      <c r="AJ159" s="117"/>
      <c r="AK159" s="117"/>
      <c r="AL159" s="117"/>
      <c r="AM159" s="117"/>
      <c r="AN159" s="117"/>
      <c r="AO159" s="117"/>
      <c r="AP159" s="117"/>
      <c r="AQ159" s="117"/>
      <c r="AR159" s="117"/>
      <c r="AS159" s="117"/>
      <c r="AT159" s="117"/>
      <c r="AU159" s="117"/>
      <c r="AV159" s="117"/>
      <c r="AW159" s="117"/>
      <c r="AX159" s="117"/>
      <c r="AY159" s="118"/>
      <c r="AZ159" s="112">
        <f>AZ160+AZ192+AZ225+AZ279</f>
        <v>182891837.1</v>
      </c>
      <c r="BA159" s="113"/>
      <c r="BB159" s="113"/>
      <c r="BC159" s="113"/>
      <c r="BD159" s="113"/>
      <c r="BE159" s="113"/>
      <c r="BF159" s="113"/>
      <c r="BG159" s="113"/>
      <c r="BH159" s="113"/>
      <c r="BI159" s="113"/>
      <c r="BJ159" s="113"/>
      <c r="BK159" s="113"/>
      <c r="BL159" s="113"/>
      <c r="BM159" s="113"/>
      <c r="BN159" s="113"/>
      <c r="BO159" s="113"/>
      <c r="BP159" s="113"/>
      <c r="BQ159" s="113"/>
      <c r="BR159" s="113"/>
      <c r="BS159" s="113"/>
      <c r="BT159" s="113"/>
      <c r="BU159" s="113"/>
      <c r="BV159" s="114"/>
      <c r="BW159" s="112">
        <f>BW160+BW192+BW225+BW279</f>
        <v>79287570.45</v>
      </c>
      <c r="BX159" s="113"/>
      <c r="BY159" s="113"/>
      <c r="BZ159" s="113"/>
      <c r="CA159" s="113"/>
      <c r="CB159" s="113"/>
      <c r="CC159" s="113"/>
      <c r="CD159" s="113"/>
      <c r="CE159" s="113"/>
      <c r="CF159" s="113"/>
      <c r="CG159" s="113"/>
      <c r="CH159" s="113"/>
      <c r="CI159" s="113"/>
      <c r="CJ159" s="113"/>
      <c r="CK159" s="113"/>
      <c r="CL159" s="113"/>
      <c r="CM159" s="113"/>
      <c r="CN159" s="114"/>
      <c r="CO159" s="115">
        <f aca="true" t="shared" si="11" ref="CO159:CO251">AZ159-BW159</f>
        <v>103604266.64999999</v>
      </c>
      <c r="CP159" s="115"/>
      <c r="CQ159" s="115"/>
      <c r="CR159" s="115"/>
      <c r="CS159" s="115"/>
      <c r="CT159" s="115"/>
      <c r="CU159" s="115"/>
      <c r="CV159" s="115"/>
      <c r="CW159" s="115"/>
      <c r="CX159" s="115"/>
      <c r="CY159" s="115"/>
      <c r="CZ159" s="115"/>
      <c r="DA159" s="115"/>
      <c r="DB159" s="115"/>
      <c r="DC159" s="115"/>
      <c r="DD159" s="115"/>
      <c r="DE159" s="115"/>
      <c r="DF159" s="115"/>
    </row>
    <row r="160" spans="1:110" ht="12.75" customHeight="1">
      <c r="A160" s="119" t="str">
        <f>'[2]Месячный отчет Расходы в Excel'!I208</f>
        <v> Жилищное хозяйство</v>
      </c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20"/>
      <c r="AC160" s="124" t="s">
        <v>14</v>
      </c>
      <c r="AD160" s="125"/>
      <c r="AE160" s="125"/>
      <c r="AF160" s="125"/>
      <c r="AG160" s="125"/>
      <c r="AH160" s="125"/>
      <c r="AI160" s="116" t="str">
        <f>'[6]Месячный отчет Расходы в Excel'!$B$199</f>
        <v>951 0501 0000000 000 000</v>
      </c>
      <c r="AJ160" s="117"/>
      <c r="AK160" s="117"/>
      <c r="AL160" s="117"/>
      <c r="AM160" s="117"/>
      <c r="AN160" s="117"/>
      <c r="AO160" s="117"/>
      <c r="AP160" s="117"/>
      <c r="AQ160" s="117"/>
      <c r="AR160" s="117"/>
      <c r="AS160" s="117"/>
      <c r="AT160" s="117"/>
      <c r="AU160" s="117"/>
      <c r="AV160" s="117"/>
      <c r="AW160" s="117"/>
      <c r="AX160" s="117"/>
      <c r="AY160" s="118"/>
      <c r="AZ160" s="112">
        <f>AZ172+AZ182+AZ161</f>
        <v>110637525</v>
      </c>
      <c r="BA160" s="113"/>
      <c r="BB160" s="113"/>
      <c r="BC160" s="113"/>
      <c r="BD160" s="113"/>
      <c r="BE160" s="113"/>
      <c r="BF160" s="113"/>
      <c r="BG160" s="113"/>
      <c r="BH160" s="113"/>
      <c r="BI160" s="113"/>
      <c r="BJ160" s="113"/>
      <c r="BK160" s="113"/>
      <c r="BL160" s="113"/>
      <c r="BM160" s="113"/>
      <c r="BN160" s="113"/>
      <c r="BO160" s="113"/>
      <c r="BP160" s="113"/>
      <c r="BQ160" s="113"/>
      <c r="BR160" s="113"/>
      <c r="BS160" s="113"/>
      <c r="BT160" s="113"/>
      <c r="BU160" s="113"/>
      <c r="BV160" s="114"/>
      <c r="BW160" s="112">
        <f>BW172+BW182+BW161</f>
        <v>14038424.43</v>
      </c>
      <c r="BX160" s="113"/>
      <c r="BY160" s="113"/>
      <c r="BZ160" s="113"/>
      <c r="CA160" s="113"/>
      <c r="CB160" s="113"/>
      <c r="CC160" s="113"/>
      <c r="CD160" s="113"/>
      <c r="CE160" s="113"/>
      <c r="CF160" s="113"/>
      <c r="CG160" s="113"/>
      <c r="CH160" s="113"/>
      <c r="CI160" s="113"/>
      <c r="CJ160" s="113"/>
      <c r="CK160" s="113"/>
      <c r="CL160" s="113"/>
      <c r="CM160" s="113"/>
      <c r="CN160" s="114"/>
      <c r="CO160" s="115">
        <f t="shared" si="11"/>
        <v>96599100.57</v>
      </c>
      <c r="CP160" s="115"/>
      <c r="CQ160" s="115"/>
      <c r="CR160" s="115"/>
      <c r="CS160" s="115"/>
      <c r="CT160" s="115"/>
      <c r="CU160" s="115"/>
      <c r="CV160" s="115"/>
      <c r="CW160" s="115"/>
      <c r="CX160" s="115"/>
      <c r="CY160" s="115"/>
      <c r="CZ160" s="115"/>
      <c r="DA160" s="115"/>
      <c r="DB160" s="115"/>
      <c r="DC160" s="115"/>
      <c r="DD160" s="115"/>
      <c r="DE160" s="115"/>
      <c r="DF160" s="115"/>
    </row>
    <row r="161" spans="1:110" ht="66" customHeight="1">
      <c r="A161" s="119" t="str">
        <f>'[8]стр.2'!A148</f>
        <v> Обеспечение мероприятий по капитальному ремонту многоквартирных домов и переселению граждан из аварийного жилищного фонда</v>
      </c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20"/>
      <c r="AC161" s="121" t="s">
        <v>14</v>
      </c>
      <c r="AD161" s="117"/>
      <c r="AE161" s="117"/>
      <c r="AF161" s="117"/>
      <c r="AG161" s="117"/>
      <c r="AH161" s="118"/>
      <c r="AI161" s="116" t="s">
        <v>172</v>
      </c>
      <c r="AJ161" s="117"/>
      <c r="AK161" s="117"/>
      <c r="AL161" s="117"/>
      <c r="AM161" s="117"/>
      <c r="AN161" s="117"/>
      <c r="AO161" s="117"/>
      <c r="AP161" s="117"/>
      <c r="AQ161" s="117"/>
      <c r="AR161" s="117"/>
      <c r="AS161" s="117"/>
      <c r="AT161" s="117"/>
      <c r="AU161" s="117"/>
      <c r="AV161" s="117"/>
      <c r="AW161" s="117"/>
      <c r="AX161" s="117"/>
      <c r="AY161" s="118"/>
      <c r="AZ161" s="112">
        <f>AZ162+AZ167</f>
        <v>91320600</v>
      </c>
      <c r="BA161" s="113"/>
      <c r="BB161" s="113"/>
      <c r="BC161" s="113"/>
      <c r="BD161" s="113"/>
      <c r="BE161" s="113"/>
      <c r="BF161" s="113"/>
      <c r="BG161" s="113"/>
      <c r="BH161" s="113"/>
      <c r="BI161" s="113"/>
      <c r="BJ161" s="113"/>
      <c r="BK161" s="113"/>
      <c r="BL161" s="113"/>
      <c r="BM161" s="113"/>
      <c r="BN161" s="113"/>
      <c r="BO161" s="113"/>
      <c r="BP161" s="113"/>
      <c r="BQ161" s="113"/>
      <c r="BR161" s="113"/>
      <c r="BS161" s="113"/>
      <c r="BT161" s="113"/>
      <c r="BU161" s="113"/>
      <c r="BV161" s="114"/>
      <c r="BW161" s="112">
        <f>BW162+BW167</f>
        <v>0</v>
      </c>
      <c r="BX161" s="113"/>
      <c r="BY161" s="113"/>
      <c r="BZ161" s="113"/>
      <c r="CA161" s="113"/>
      <c r="CB161" s="113"/>
      <c r="CC161" s="113"/>
      <c r="CD161" s="113"/>
      <c r="CE161" s="113"/>
      <c r="CF161" s="113"/>
      <c r="CG161" s="113"/>
      <c r="CH161" s="113"/>
      <c r="CI161" s="113"/>
      <c r="CJ161" s="113"/>
      <c r="CK161" s="113"/>
      <c r="CL161" s="113"/>
      <c r="CM161" s="113"/>
      <c r="CN161" s="114"/>
      <c r="CO161" s="115">
        <f aca="true" t="shared" si="12" ref="CO161:CO171">AZ161-BW161</f>
        <v>91320600</v>
      </c>
      <c r="CP161" s="115"/>
      <c r="CQ161" s="115"/>
      <c r="CR161" s="115"/>
      <c r="CS161" s="115"/>
      <c r="CT161" s="115"/>
      <c r="CU161" s="115"/>
      <c r="CV161" s="115"/>
      <c r="CW161" s="115"/>
      <c r="CX161" s="115"/>
      <c r="CY161" s="115"/>
      <c r="CZ161" s="115"/>
      <c r="DA161" s="115"/>
      <c r="DB161" s="115"/>
      <c r="DC161" s="115"/>
      <c r="DD161" s="115"/>
      <c r="DE161" s="115"/>
      <c r="DF161" s="115"/>
    </row>
    <row r="162" spans="1:110" ht="122.25" customHeight="1">
      <c r="A162" s="119" t="str">
        <f>'[8]стр.2'!A149</f>
        <v> Обеспечение мероприятий по капитальному ремонту многоквартирных домов и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</c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20"/>
      <c r="AC162" s="121" t="s">
        <v>14</v>
      </c>
      <c r="AD162" s="117"/>
      <c r="AE162" s="117"/>
      <c r="AF162" s="117"/>
      <c r="AG162" s="117"/>
      <c r="AH162" s="118"/>
      <c r="AI162" s="116" t="s">
        <v>173</v>
      </c>
      <c r="AJ162" s="117"/>
      <c r="AK162" s="117"/>
      <c r="AL162" s="117"/>
      <c r="AM162" s="117"/>
      <c r="AN162" s="117"/>
      <c r="AO162" s="117"/>
      <c r="AP162" s="117"/>
      <c r="AQ162" s="117"/>
      <c r="AR162" s="117"/>
      <c r="AS162" s="117"/>
      <c r="AT162" s="117"/>
      <c r="AU162" s="117"/>
      <c r="AV162" s="117"/>
      <c r="AW162" s="117"/>
      <c r="AX162" s="117"/>
      <c r="AY162" s="118"/>
      <c r="AZ162" s="112">
        <f>AZ163</f>
        <v>65632100</v>
      </c>
      <c r="BA162" s="113"/>
      <c r="BB162" s="113"/>
      <c r="BC162" s="113"/>
      <c r="BD162" s="113"/>
      <c r="BE162" s="113"/>
      <c r="BF162" s="113"/>
      <c r="BG162" s="113"/>
      <c r="BH162" s="113"/>
      <c r="BI162" s="113"/>
      <c r="BJ162" s="113"/>
      <c r="BK162" s="113"/>
      <c r="BL162" s="113"/>
      <c r="BM162" s="113"/>
      <c r="BN162" s="113"/>
      <c r="BO162" s="113"/>
      <c r="BP162" s="113"/>
      <c r="BQ162" s="113"/>
      <c r="BR162" s="113"/>
      <c r="BS162" s="113"/>
      <c r="BT162" s="113"/>
      <c r="BU162" s="113"/>
      <c r="BV162" s="114"/>
      <c r="BW162" s="112">
        <f>BW163</f>
        <v>0</v>
      </c>
      <c r="BX162" s="113"/>
      <c r="BY162" s="113"/>
      <c r="BZ162" s="113"/>
      <c r="CA162" s="113"/>
      <c r="CB162" s="113"/>
      <c r="CC162" s="113"/>
      <c r="CD162" s="113"/>
      <c r="CE162" s="113"/>
      <c r="CF162" s="113"/>
      <c r="CG162" s="113"/>
      <c r="CH162" s="113"/>
      <c r="CI162" s="113"/>
      <c r="CJ162" s="113"/>
      <c r="CK162" s="113"/>
      <c r="CL162" s="113"/>
      <c r="CM162" s="113"/>
      <c r="CN162" s="114"/>
      <c r="CO162" s="115">
        <f t="shared" si="12"/>
        <v>65632100</v>
      </c>
      <c r="CP162" s="115"/>
      <c r="CQ162" s="115"/>
      <c r="CR162" s="115"/>
      <c r="CS162" s="115"/>
      <c r="CT162" s="115"/>
      <c r="CU162" s="115"/>
      <c r="CV162" s="115"/>
      <c r="CW162" s="115"/>
      <c r="CX162" s="115"/>
      <c r="CY162" s="115"/>
      <c r="CZ162" s="115"/>
      <c r="DA162" s="115"/>
      <c r="DB162" s="115"/>
      <c r="DC162" s="115"/>
      <c r="DD162" s="115"/>
      <c r="DE162" s="115"/>
      <c r="DF162" s="115"/>
    </row>
    <row r="163" spans="1:110" ht="96" customHeight="1">
      <c r="A163" s="119" t="str">
        <f>'[8]стр.2'!A150</f>
        <v> Обеспечение мероприятий по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</c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20"/>
      <c r="AC163" s="121" t="s">
        <v>14</v>
      </c>
      <c r="AD163" s="117"/>
      <c r="AE163" s="117"/>
      <c r="AF163" s="117"/>
      <c r="AG163" s="117"/>
      <c r="AH163" s="118"/>
      <c r="AI163" s="116" t="s">
        <v>174</v>
      </c>
      <c r="AJ163" s="117"/>
      <c r="AK163" s="117"/>
      <c r="AL163" s="117"/>
      <c r="AM163" s="117"/>
      <c r="AN163" s="117"/>
      <c r="AO163" s="117"/>
      <c r="AP163" s="117"/>
      <c r="AQ163" s="117"/>
      <c r="AR163" s="117"/>
      <c r="AS163" s="117"/>
      <c r="AT163" s="117"/>
      <c r="AU163" s="117"/>
      <c r="AV163" s="117"/>
      <c r="AW163" s="117"/>
      <c r="AX163" s="117"/>
      <c r="AY163" s="118"/>
      <c r="AZ163" s="112">
        <f>AZ164</f>
        <v>65632100</v>
      </c>
      <c r="BA163" s="113"/>
      <c r="BB163" s="113"/>
      <c r="BC163" s="113"/>
      <c r="BD163" s="113"/>
      <c r="BE163" s="113"/>
      <c r="BF163" s="113"/>
      <c r="BG163" s="113"/>
      <c r="BH163" s="113"/>
      <c r="BI163" s="113"/>
      <c r="BJ163" s="113"/>
      <c r="BK163" s="113"/>
      <c r="BL163" s="113"/>
      <c r="BM163" s="113"/>
      <c r="BN163" s="113"/>
      <c r="BO163" s="113"/>
      <c r="BP163" s="113"/>
      <c r="BQ163" s="113"/>
      <c r="BR163" s="113"/>
      <c r="BS163" s="113"/>
      <c r="BT163" s="113"/>
      <c r="BU163" s="113"/>
      <c r="BV163" s="114"/>
      <c r="BW163" s="112">
        <f>BW164</f>
        <v>0</v>
      </c>
      <c r="BX163" s="113"/>
      <c r="BY163" s="113"/>
      <c r="BZ163" s="113"/>
      <c r="CA163" s="113"/>
      <c r="CB163" s="113"/>
      <c r="CC163" s="113"/>
      <c r="CD163" s="113"/>
      <c r="CE163" s="113"/>
      <c r="CF163" s="113"/>
      <c r="CG163" s="113"/>
      <c r="CH163" s="113"/>
      <c r="CI163" s="113"/>
      <c r="CJ163" s="113"/>
      <c r="CK163" s="113"/>
      <c r="CL163" s="113"/>
      <c r="CM163" s="113"/>
      <c r="CN163" s="114"/>
      <c r="CO163" s="115">
        <f t="shared" si="12"/>
        <v>65632100</v>
      </c>
      <c r="CP163" s="115"/>
      <c r="CQ163" s="115"/>
      <c r="CR163" s="115"/>
      <c r="CS163" s="115"/>
      <c r="CT163" s="115"/>
      <c r="CU163" s="115"/>
      <c r="CV163" s="115"/>
      <c r="CW163" s="115"/>
      <c r="CX163" s="115"/>
      <c r="CY163" s="115"/>
      <c r="CZ163" s="115"/>
      <c r="DA163" s="115"/>
      <c r="DB163" s="115"/>
      <c r="DC163" s="115"/>
      <c r="DD163" s="115"/>
      <c r="DE163" s="115"/>
      <c r="DF163" s="115"/>
    </row>
    <row r="164" spans="1:110" ht="22.5" customHeight="1">
      <c r="A164" s="119" t="str">
        <f>'[8]стр.2'!A151</f>
        <v> Бюджетные инвестиции</v>
      </c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20"/>
      <c r="AC164" s="121" t="s">
        <v>14</v>
      </c>
      <c r="AD164" s="117"/>
      <c r="AE164" s="117"/>
      <c r="AF164" s="117"/>
      <c r="AG164" s="117"/>
      <c r="AH164" s="118"/>
      <c r="AI164" s="116" t="s">
        <v>175</v>
      </c>
      <c r="AJ164" s="117"/>
      <c r="AK164" s="117"/>
      <c r="AL164" s="117"/>
      <c r="AM164" s="117"/>
      <c r="AN164" s="117"/>
      <c r="AO164" s="117"/>
      <c r="AP164" s="117"/>
      <c r="AQ164" s="117"/>
      <c r="AR164" s="117"/>
      <c r="AS164" s="117"/>
      <c r="AT164" s="117"/>
      <c r="AU164" s="117"/>
      <c r="AV164" s="117"/>
      <c r="AW164" s="117"/>
      <c r="AX164" s="117"/>
      <c r="AY164" s="118"/>
      <c r="AZ164" s="112">
        <f>AZ165</f>
        <v>65632100</v>
      </c>
      <c r="BA164" s="113"/>
      <c r="BB164" s="113"/>
      <c r="BC164" s="113"/>
      <c r="BD164" s="113"/>
      <c r="BE164" s="113"/>
      <c r="BF164" s="113"/>
      <c r="BG164" s="113"/>
      <c r="BH164" s="113"/>
      <c r="BI164" s="113"/>
      <c r="BJ164" s="113"/>
      <c r="BK164" s="113"/>
      <c r="BL164" s="113"/>
      <c r="BM164" s="113"/>
      <c r="BN164" s="113"/>
      <c r="BO164" s="113"/>
      <c r="BP164" s="113"/>
      <c r="BQ164" s="113"/>
      <c r="BR164" s="113"/>
      <c r="BS164" s="113"/>
      <c r="BT164" s="113"/>
      <c r="BU164" s="113"/>
      <c r="BV164" s="114"/>
      <c r="BW164" s="112">
        <f>BW165</f>
        <v>0</v>
      </c>
      <c r="BX164" s="113"/>
      <c r="BY164" s="113"/>
      <c r="BZ164" s="113"/>
      <c r="CA164" s="113"/>
      <c r="CB164" s="113"/>
      <c r="CC164" s="113"/>
      <c r="CD164" s="113"/>
      <c r="CE164" s="113"/>
      <c r="CF164" s="113"/>
      <c r="CG164" s="113"/>
      <c r="CH164" s="113"/>
      <c r="CI164" s="113"/>
      <c r="CJ164" s="113"/>
      <c r="CK164" s="113"/>
      <c r="CL164" s="113"/>
      <c r="CM164" s="113"/>
      <c r="CN164" s="114"/>
      <c r="CO164" s="115">
        <f t="shared" si="12"/>
        <v>65632100</v>
      </c>
      <c r="CP164" s="115"/>
      <c r="CQ164" s="115"/>
      <c r="CR164" s="115"/>
      <c r="CS164" s="115"/>
      <c r="CT164" s="115"/>
      <c r="CU164" s="115"/>
      <c r="CV164" s="115"/>
      <c r="CW164" s="115"/>
      <c r="CX164" s="115"/>
      <c r="CY164" s="115"/>
      <c r="CZ164" s="115"/>
      <c r="DA164" s="115"/>
      <c r="DB164" s="115"/>
      <c r="DC164" s="115"/>
      <c r="DD164" s="115"/>
      <c r="DE164" s="115"/>
      <c r="DF164" s="115"/>
    </row>
    <row r="165" spans="1:110" ht="30" customHeight="1">
      <c r="A165" s="119" t="str">
        <f>'[8]стр.2'!A152</f>
        <v> Поступление нефинансовых активов</v>
      </c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20"/>
      <c r="AC165" s="121" t="s">
        <v>14</v>
      </c>
      <c r="AD165" s="117"/>
      <c r="AE165" s="117"/>
      <c r="AF165" s="117"/>
      <c r="AG165" s="117"/>
      <c r="AH165" s="118"/>
      <c r="AI165" s="116" t="s">
        <v>176</v>
      </c>
      <c r="AJ165" s="117"/>
      <c r="AK165" s="117"/>
      <c r="AL165" s="117"/>
      <c r="AM165" s="117"/>
      <c r="AN165" s="117"/>
      <c r="AO165" s="117"/>
      <c r="AP165" s="117"/>
      <c r="AQ165" s="117"/>
      <c r="AR165" s="117"/>
      <c r="AS165" s="117"/>
      <c r="AT165" s="117"/>
      <c r="AU165" s="117"/>
      <c r="AV165" s="117"/>
      <c r="AW165" s="117"/>
      <c r="AX165" s="117"/>
      <c r="AY165" s="118"/>
      <c r="AZ165" s="112">
        <f>AZ166</f>
        <v>65632100</v>
      </c>
      <c r="BA165" s="113"/>
      <c r="BB165" s="113"/>
      <c r="BC165" s="113"/>
      <c r="BD165" s="113"/>
      <c r="BE165" s="113"/>
      <c r="BF165" s="113"/>
      <c r="BG165" s="113"/>
      <c r="BH165" s="113"/>
      <c r="BI165" s="113"/>
      <c r="BJ165" s="113"/>
      <c r="BK165" s="113"/>
      <c r="BL165" s="113"/>
      <c r="BM165" s="113"/>
      <c r="BN165" s="113"/>
      <c r="BO165" s="113"/>
      <c r="BP165" s="113"/>
      <c r="BQ165" s="113"/>
      <c r="BR165" s="113"/>
      <c r="BS165" s="113"/>
      <c r="BT165" s="113"/>
      <c r="BU165" s="113"/>
      <c r="BV165" s="114"/>
      <c r="BW165" s="112">
        <f>BW166</f>
        <v>0</v>
      </c>
      <c r="BX165" s="113"/>
      <c r="BY165" s="113"/>
      <c r="BZ165" s="113"/>
      <c r="CA165" s="113"/>
      <c r="CB165" s="113"/>
      <c r="CC165" s="113"/>
      <c r="CD165" s="113"/>
      <c r="CE165" s="113"/>
      <c r="CF165" s="113"/>
      <c r="CG165" s="113"/>
      <c r="CH165" s="113"/>
      <c r="CI165" s="113"/>
      <c r="CJ165" s="113"/>
      <c r="CK165" s="113"/>
      <c r="CL165" s="113"/>
      <c r="CM165" s="113"/>
      <c r="CN165" s="114"/>
      <c r="CO165" s="115">
        <f t="shared" si="12"/>
        <v>65632100</v>
      </c>
      <c r="CP165" s="115"/>
      <c r="CQ165" s="115"/>
      <c r="CR165" s="115"/>
      <c r="CS165" s="115"/>
      <c r="CT165" s="115"/>
      <c r="CU165" s="115"/>
      <c r="CV165" s="115"/>
      <c r="CW165" s="115"/>
      <c r="CX165" s="115"/>
      <c r="CY165" s="115"/>
      <c r="CZ165" s="115"/>
      <c r="DA165" s="115"/>
      <c r="DB165" s="115"/>
      <c r="DC165" s="115"/>
      <c r="DD165" s="115"/>
      <c r="DE165" s="115"/>
      <c r="DF165" s="115"/>
    </row>
    <row r="166" spans="1:110" ht="29.25" customHeight="1">
      <c r="A166" s="119" t="str">
        <f>'[8]стр.2'!A153</f>
        <v> Увеличение стоимости основных средств</v>
      </c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20"/>
      <c r="AC166" s="121" t="s">
        <v>14</v>
      </c>
      <c r="AD166" s="117"/>
      <c r="AE166" s="117"/>
      <c r="AF166" s="117"/>
      <c r="AG166" s="117"/>
      <c r="AH166" s="118"/>
      <c r="AI166" s="116" t="s">
        <v>177</v>
      </c>
      <c r="AJ166" s="117"/>
      <c r="AK166" s="117"/>
      <c r="AL166" s="117"/>
      <c r="AM166" s="117"/>
      <c r="AN166" s="117"/>
      <c r="AO166" s="117"/>
      <c r="AP166" s="117"/>
      <c r="AQ166" s="117"/>
      <c r="AR166" s="117"/>
      <c r="AS166" s="117"/>
      <c r="AT166" s="117"/>
      <c r="AU166" s="117"/>
      <c r="AV166" s="117"/>
      <c r="AW166" s="117"/>
      <c r="AX166" s="117"/>
      <c r="AY166" s="118"/>
      <c r="AZ166" s="112">
        <v>65632100</v>
      </c>
      <c r="BA166" s="113"/>
      <c r="BB166" s="113"/>
      <c r="BC166" s="113"/>
      <c r="BD166" s="113"/>
      <c r="BE166" s="113"/>
      <c r="BF166" s="113"/>
      <c r="BG166" s="113"/>
      <c r="BH166" s="113"/>
      <c r="BI166" s="113"/>
      <c r="BJ166" s="113"/>
      <c r="BK166" s="113"/>
      <c r="BL166" s="113"/>
      <c r="BM166" s="113"/>
      <c r="BN166" s="113"/>
      <c r="BO166" s="113"/>
      <c r="BP166" s="113"/>
      <c r="BQ166" s="113"/>
      <c r="BR166" s="113"/>
      <c r="BS166" s="113"/>
      <c r="BT166" s="113"/>
      <c r="BU166" s="113"/>
      <c r="BV166" s="114"/>
      <c r="BW166" s="112">
        <v>0</v>
      </c>
      <c r="BX166" s="113"/>
      <c r="BY166" s="113"/>
      <c r="BZ166" s="113"/>
      <c r="CA166" s="113"/>
      <c r="CB166" s="113"/>
      <c r="CC166" s="113"/>
      <c r="CD166" s="113"/>
      <c r="CE166" s="113"/>
      <c r="CF166" s="113"/>
      <c r="CG166" s="113"/>
      <c r="CH166" s="113"/>
      <c r="CI166" s="113"/>
      <c r="CJ166" s="113"/>
      <c r="CK166" s="113"/>
      <c r="CL166" s="113"/>
      <c r="CM166" s="113"/>
      <c r="CN166" s="114"/>
      <c r="CO166" s="115">
        <f t="shared" si="12"/>
        <v>65632100</v>
      </c>
      <c r="CP166" s="115"/>
      <c r="CQ166" s="115"/>
      <c r="CR166" s="115"/>
      <c r="CS166" s="115"/>
      <c r="CT166" s="115"/>
      <c r="CU166" s="115"/>
      <c r="CV166" s="115"/>
      <c r="CW166" s="115"/>
      <c r="CX166" s="115"/>
      <c r="CY166" s="115"/>
      <c r="CZ166" s="115"/>
      <c r="DA166" s="115"/>
      <c r="DB166" s="115"/>
      <c r="DC166" s="115"/>
      <c r="DD166" s="115"/>
      <c r="DE166" s="115"/>
      <c r="DF166" s="115"/>
    </row>
    <row r="167" spans="1:110" ht="69.75" customHeight="1">
      <c r="A167" s="119" t="str">
        <f>'[8]стр.2'!A154</f>
        <v> Обеспечение мероприятий по капитальному ремонту многоквартирных домов и переселению граждан из аварийного жилищного фонда за счёт средств бюджетов</v>
      </c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20"/>
      <c r="AC167" s="121" t="s">
        <v>14</v>
      </c>
      <c r="AD167" s="117"/>
      <c r="AE167" s="117"/>
      <c r="AF167" s="117"/>
      <c r="AG167" s="117"/>
      <c r="AH167" s="118"/>
      <c r="AI167" s="116" t="s">
        <v>178</v>
      </c>
      <c r="AJ167" s="117"/>
      <c r="AK167" s="117"/>
      <c r="AL167" s="117"/>
      <c r="AM167" s="117"/>
      <c r="AN167" s="117"/>
      <c r="AO167" s="117"/>
      <c r="AP167" s="117"/>
      <c r="AQ167" s="117"/>
      <c r="AR167" s="117"/>
      <c r="AS167" s="117"/>
      <c r="AT167" s="117"/>
      <c r="AU167" s="117"/>
      <c r="AV167" s="117"/>
      <c r="AW167" s="117"/>
      <c r="AX167" s="117"/>
      <c r="AY167" s="118"/>
      <c r="AZ167" s="112">
        <f>AZ168</f>
        <v>25688500</v>
      </c>
      <c r="BA167" s="113"/>
      <c r="BB167" s="113"/>
      <c r="BC167" s="113"/>
      <c r="BD167" s="113"/>
      <c r="BE167" s="113"/>
      <c r="BF167" s="113"/>
      <c r="BG167" s="113"/>
      <c r="BH167" s="113"/>
      <c r="BI167" s="113"/>
      <c r="BJ167" s="113"/>
      <c r="BK167" s="113"/>
      <c r="BL167" s="113"/>
      <c r="BM167" s="113"/>
      <c r="BN167" s="113"/>
      <c r="BO167" s="113"/>
      <c r="BP167" s="113"/>
      <c r="BQ167" s="113"/>
      <c r="BR167" s="113"/>
      <c r="BS167" s="113"/>
      <c r="BT167" s="113"/>
      <c r="BU167" s="113"/>
      <c r="BV167" s="114"/>
      <c r="BW167" s="112">
        <f>BW168</f>
        <v>0</v>
      </c>
      <c r="BX167" s="113"/>
      <c r="BY167" s="113"/>
      <c r="BZ167" s="113"/>
      <c r="CA167" s="113"/>
      <c r="CB167" s="113"/>
      <c r="CC167" s="113"/>
      <c r="CD167" s="113"/>
      <c r="CE167" s="113"/>
      <c r="CF167" s="113"/>
      <c r="CG167" s="113"/>
      <c r="CH167" s="113"/>
      <c r="CI167" s="113"/>
      <c r="CJ167" s="113"/>
      <c r="CK167" s="113"/>
      <c r="CL167" s="113"/>
      <c r="CM167" s="113"/>
      <c r="CN167" s="114"/>
      <c r="CO167" s="115">
        <f t="shared" si="12"/>
        <v>25688500</v>
      </c>
      <c r="CP167" s="115"/>
      <c r="CQ167" s="115"/>
      <c r="CR167" s="115"/>
      <c r="CS167" s="115"/>
      <c r="CT167" s="115"/>
      <c r="CU167" s="115"/>
      <c r="CV167" s="115"/>
      <c r="CW167" s="115"/>
      <c r="CX167" s="115"/>
      <c r="CY167" s="115"/>
      <c r="CZ167" s="115"/>
      <c r="DA167" s="115"/>
      <c r="DB167" s="115"/>
      <c r="DC167" s="115"/>
      <c r="DD167" s="115"/>
      <c r="DE167" s="115"/>
      <c r="DF167" s="115"/>
    </row>
    <row r="168" spans="1:110" ht="48.75" customHeight="1">
      <c r="A168" s="119" t="str">
        <f>'[8]стр.2'!A155</f>
        <v> Обеспечение мероприятий по переселению граждан из аварийного жилищного фонда за счёт средств бюджетов</v>
      </c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20"/>
      <c r="AC168" s="121" t="s">
        <v>14</v>
      </c>
      <c r="AD168" s="117"/>
      <c r="AE168" s="117"/>
      <c r="AF168" s="117"/>
      <c r="AG168" s="117"/>
      <c r="AH168" s="118"/>
      <c r="AI168" s="116" t="s">
        <v>179</v>
      </c>
      <c r="AJ168" s="117"/>
      <c r="AK168" s="117"/>
      <c r="AL168" s="117"/>
      <c r="AM168" s="117"/>
      <c r="AN168" s="117"/>
      <c r="AO168" s="117"/>
      <c r="AP168" s="117"/>
      <c r="AQ168" s="117"/>
      <c r="AR168" s="117"/>
      <c r="AS168" s="117"/>
      <c r="AT168" s="117"/>
      <c r="AU168" s="117"/>
      <c r="AV168" s="117"/>
      <c r="AW168" s="117"/>
      <c r="AX168" s="117"/>
      <c r="AY168" s="118"/>
      <c r="AZ168" s="112">
        <f>AZ169</f>
        <v>25688500</v>
      </c>
      <c r="BA168" s="113"/>
      <c r="BB168" s="113"/>
      <c r="BC168" s="113"/>
      <c r="BD168" s="113"/>
      <c r="BE168" s="113"/>
      <c r="BF168" s="113"/>
      <c r="BG168" s="113"/>
      <c r="BH168" s="113"/>
      <c r="BI168" s="113"/>
      <c r="BJ168" s="113"/>
      <c r="BK168" s="113"/>
      <c r="BL168" s="113"/>
      <c r="BM168" s="113"/>
      <c r="BN168" s="113"/>
      <c r="BO168" s="113"/>
      <c r="BP168" s="113"/>
      <c r="BQ168" s="113"/>
      <c r="BR168" s="113"/>
      <c r="BS168" s="113"/>
      <c r="BT168" s="113"/>
      <c r="BU168" s="113"/>
      <c r="BV168" s="114"/>
      <c r="BW168" s="112">
        <f>BW169</f>
        <v>0</v>
      </c>
      <c r="BX168" s="113"/>
      <c r="BY168" s="113"/>
      <c r="BZ168" s="113"/>
      <c r="CA168" s="113"/>
      <c r="CB168" s="113"/>
      <c r="CC168" s="113"/>
      <c r="CD168" s="113"/>
      <c r="CE168" s="113"/>
      <c r="CF168" s="113"/>
      <c r="CG168" s="113"/>
      <c r="CH168" s="113"/>
      <c r="CI168" s="113"/>
      <c r="CJ168" s="113"/>
      <c r="CK168" s="113"/>
      <c r="CL168" s="113"/>
      <c r="CM168" s="113"/>
      <c r="CN168" s="114"/>
      <c r="CO168" s="115">
        <f t="shared" si="12"/>
        <v>25688500</v>
      </c>
      <c r="CP168" s="115"/>
      <c r="CQ168" s="115"/>
      <c r="CR168" s="115"/>
      <c r="CS168" s="115"/>
      <c r="CT168" s="115"/>
      <c r="CU168" s="115"/>
      <c r="CV168" s="115"/>
      <c r="CW168" s="115"/>
      <c r="CX168" s="115"/>
      <c r="CY168" s="115"/>
      <c r="CZ168" s="115"/>
      <c r="DA168" s="115"/>
      <c r="DB168" s="115"/>
      <c r="DC168" s="115"/>
      <c r="DD168" s="115"/>
      <c r="DE168" s="115"/>
      <c r="DF168" s="115"/>
    </row>
    <row r="169" spans="1:110" ht="22.5" customHeight="1">
      <c r="A169" s="119" t="str">
        <f>'[8]стр.2'!A156</f>
        <v> Бюджетные инвестиции</v>
      </c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20"/>
      <c r="AC169" s="121" t="s">
        <v>14</v>
      </c>
      <c r="AD169" s="117"/>
      <c r="AE169" s="117"/>
      <c r="AF169" s="117"/>
      <c r="AG169" s="117"/>
      <c r="AH169" s="118"/>
      <c r="AI169" s="116" t="s">
        <v>180</v>
      </c>
      <c r="AJ169" s="117"/>
      <c r="AK169" s="117"/>
      <c r="AL169" s="117"/>
      <c r="AM169" s="117"/>
      <c r="AN169" s="117"/>
      <c r="AO169" s="117"/>
      <c r="AP169" s="117"/>
      <c r="AQ169" s="117"/>
      <c r="AR169" s="117"/>
      <c r="AS169" s="117"/>
      <c r="AT169" s="117"/>
      <c r="AU169" s="117"/>
      <c r="AV169" s="117"/>
      <c r="AW169" s="117"/>
      <c r="AX169" s="117"/>
      <c r="AY169" s="118"/>
      <c r="AZ169" s="112">
        <f>AZ170</f>
        <v>25688500</v>
      </c>
      <c r="BA169" s="113"/>
      <c r="BB169" s="113"/>
      <c r="BC169" s="113"/>
      <c r="BD169" s="113"/>
      <c r="BE169" s="113"/>
      <c r="BF169" s="113"/>
      <c r="BG169" s="113"/>
      <c r="BH169" s="113"/>
      <c r="BI169" s="113"/>
      <c r="BJ169" s="113"/>
      <c r="BK169" s="113"/>
      <c r="BL169" s="113"/>
      <c r="BM169" s="113"/>
      <c r="BN169" s="113"/>
      <c r="BO169" s="113"/>
      <c r="BP169" s="113"/>
      <c r="BQ169" s="113"/>
      <c r="BR169" s="113"/>
      <c r="BS169" s="113"/>
      <c r="BT169" s="113"/>
      <c r="BU169" s="113"/>
      <c r="BV169" s="114"/>
      <c r="BW169" s="112">
        <f>BW170</f>
        <v>0</v>
      </c>
      <c r="BX169" s="113"/>
      <c r="BY169" s="113"/>
      <c r="BZ169" s="113"/>
      <c r="CA169" s="113"/>
      <c r="CB169" s="113"/>
      <c r="CC169" s="113"/>
      <c r="CD169" s="113"/>
      <c r="CE169" s="113"/>
      <c r="CF169" s="113"/>
      <c r="CG169" s="113"/>
      <c r="CH169" s="113"/>
      <c r="CI169" s="113"/>
      <c r="CJ169" s="113"/>
      <c r="CK169" s="113"/>
      <c r="CL169" s="113"/>
      <c r="CM169" s="113"/>
      <c r="CN169" s="114"/>
      <c r="CO169" s="115">
        <f t="shared" si="12"/>
        <v>25688500</v>
      </c>
      <c r="CP169" s="115"/>
      <c r="CQ169" s="115"/>
      <c r="CR169" s="115"/>
      <c r="CS169" s="115"/>
      <c r="CT169" s="115"/>
      <c r="CU169" s="115"/>
      <c r="CV169" s="115"/>
      <c r="CW169" s="115"/>
      <c r="CX169" s="115"/>
      <c r="CY169" s="115"/>
      <c r="CZ169" s="115"/>
      <c r="DA169" s="115"/>
      <c r="DB169" s="115"/>
      <c r="DC169" s="115"/>
      <c r="DD169" s="115"/>
      <c r="DE169" s="115"/>
      <c r="DF169" s="115"/>
    </row>
    <row r="170" spans="1:110" ht="27.75" customHeight="1">
      <c r="A170" s="119" t="str">
        <f>'[8]стр.2'!A157</f>
        <v> Поступление нефинансовых активов</v>
      </c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20"/>
      <c r="AC170" s="121" t="s">
        <v>14</v>
      </c>
      <c r="AD170" s="117"/>
      <c r="AE170" s="117"/>
      <c r="AF170" s="117"/>
      <c r="AG170" s="117"/>
      <c r="AH170" s="118"/>
      <c r="AI170" s="116" t="s">
        <v>181</v>
      </c>
      <c r="AJ170" s="117"/>
      <c r="AK170" s="117"/>
      <c r="AL170" s="117"/>
      <c r="AM170" s="117"/>
      <c r="AN170" s="117"/>
      <c r="AO170" s="117"/>
      <c r="AP170" s="117"/>
      <c r="AQ170" s="117"/>
      <c r="AR170" s="117"/>
      <c r="AS170" s="117"/>
      <c r="AT170" s="117"/>
      <c r="AU170" s="117"/>
      <c r="AV170" s="117"/>
      <c r="AW170" s="117"/>
      <c r="AX170" s="117"/>
      <c r="AY170" s="118"/>
      <c r="AZ170" s="112">
        <f>AZ171</f>
        <v>25688500</v>
      </c>
      <c r="BA170" s="113"/>
      <c r="BB170" s="113"/>
      <c r="BC170" s="113"/>
      <c r="BD170" s="113"/>
      <c r="BE170" s="113"/>
      <c r="BF170" s="113"/>
      <c r="BG170" s="113"/>
      <c r="BH170" s="113"/>
      <c r="BI170" s="113"/>
      <c r="BJ170" s="113"/>
      <c r="BK170" s="113"/>
      <c r="BL170" s="113"/>
      <c r="BM170" s="113"/>
      <c r="BN170" s="113"/>
      <c r="BO170" s="113"/>
      <c r="BP170" s="113"/>
      <c r="BQ170" s="113"/>
      <c r="BR170" s="113"/>
      <c r="BS170" s="113"/>
      <c r="BT170" s="113"/>
      <c r="BU170" s="113"/>
      <c r="BV170" s="114"/>
      <c r="BW170" s="112">
        <f>BW171</f>
        <v>0</v>
      </c>
      <c r="BX170" s="113"/>
      <c r="BY170" s="113"/>
      <c r="BZ170" s="113"/>
      <c r="CA170" s="113"/>
      <c r="CB170" s="113"/>
      <c r="CC170" s="113"/>
      <c r="CD170" s="113"/>
      <c r="CE170" s="113"/>
      <c r="CF170" s="113"/>
      <c r="CG170" s="113"/>
      <c r="CH170" s="113"/>
      <c r="CI170" s="113"/>
      <c r="CJ170" s="113"/>
      <c r="CK170" s="113"/>
      <c r="CL170" s="113"/>
      <c r="CM170" s="113"/>
      <c r="CN170" s="114"/>
      <c r="CO170" s="115">
        <f t="shared" si="12"/>
        <v>25688500</v>
      </c>
      <c r="CP170" s="115"/>
      <c r="CQ170" s="115"/>
      <c r="CR170" s="115"/>
      <c r="CS170" s="115"/>
      <c r="CT170" s="115"/>
      <c r="CU170" s="115"/>
      <c r="CV170" s="115"/>
      <c r="CW170" s="115"/>
      <c r="CX170" s="115"/>
      <c r="CY170" s="115"/>
      <c r="CZ170" s="115"/>
      <c r="DA170" s="115"/>
      <c r="DB170" s="115"/>
      <c r="DC170" s="115"/>
      <c r="DD170" s="115"/>
      <c r="DE170" s="115"/>
      <c r="DF170" s="115"/>
    </row>
    <row r="171" spans="1:110" ht="36.75" customHeight="1">
      <c r="A171" s="119" t="str">
        <f>'[8]стр.2'!A158</f>
        <v> Увеличение стоимости основных средств</v>
      </c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20"/>
      <c r="AC171" s="121" t="s">
        <v>14</v>
      </c>
      <c r="AD171" s="117"/>
      <c r="AE171" s="117"/>
      <c r="AF171" s="117"/>
      <c r="AG171" s="117"/>
      <c r="AH171" s="118"/>
      <c r="AI171" s="116" t="s">
        <v>182</v>
      </c>
      <c r="AJ171" s="117"/>
      <c r="AK171" s="117"/>
      <c r="AL171" s="117"/>
      <c r="AM171" s="117"/>
      <c r="AN171" s="117"/>
      <c r="AO171" s="117"/>
      <c r="AP171" s="117"/>
      <c r="AQ171" s="117"/>
      <c r="AR171" s="117"/>
      <c r="AS171" s="117"/>
      <c r="AT171" s="117"/>
      <c r="AU171" s="117"/>
      <c r="AV171" s="117"/>
      <c r="AW171" s="117"/>
      <c r="AX171" s="117"/>
      <c r="AY171" s="118"/>
      <c r="AZ171" s="112">
        <v>25688500</v>
      </c>
      <c r="BA171" s="113"/>
      <c r="BB171" s="113"/>
      <c r="BC171" s="113"/>
      <c r="BD171" s="113"/>
      <c r="BE171" s="113"/>
      <c r="BF171" s="113"/>
      <c r="BG171" s="113"/>
      <c r="BH171" s="113"/>
      <c r="BI171" s="113"/>
      <c r="BJ171" s="113"/>
      <c r="BK171" s="113"/>
      <c r="BL171" s="113"/>
      <c r="BM171" s="113"/>
      <c r="BN171" s="113"/>
      <c r="BO171" s="113"/>
      <c r="BP171" s="113"/>
      <c r="BQ171" s="113"/>
      <c r="BR171" s="113"/>
      <c r="BS171" s="113"/>
      <c r="BT171" s="113"/>
      <c r="BU171" s="113"/>
      <c r="BV171" s="114"/>
      <c r="BW171" s="112">
        <v>0</v>
      </c>
      <c r="BX171" s="113"/>
      <c r="BY171" s="113"/>
      <c r="BZ171" s="113"/>
      <c r="CA171" s="113"/>
      <c r="CB171" s="113"/>
      <c r="CC171" s="113"/>
      <c r="CD171" s="113"/>
      <c r="CE171" s="113"/>
      <c r="CF171" s="113"/>
      <c r="CG171" s="113"/>
      <c r="CH171" s="113"/>
      <c r="CI171" s="113"/>
      <c r="CJ171" s="113"/>
      <c r="CK171" s="113"/>
      <c r="CL171" s="113"/>
      <c r="CM171" s="113"/>
      <c r="CN171" s="114"/>
      <c r="CO171" s="115">
        <f t="shared" si="12"/>
        <v>25688500</v>
      </c>
      <c r="CP171" s="115"/>
      <c r="CQ171" s="115"/>
      <c r="CR171" s="115"/>
      <c r="CS171" s="115"/>
      <c r="CT171" s="115"/>
      <c r="CU171" s="115"/>
      <c r="CV171" s="115"/>
      <c r="CW171" s="115"/>
      <c r="CX171" s="115"/>
      <c r="CY171" s="115"/>
      <c r="CZ171" s="115"/>
      <c r="DA171" s="115"/>
      <c r="DB171" s="115"/>
      <c r="DC171" s="115"/>
      <c r="DD171" s="115"/>
      <c r="DE171" s="115"/>
      <c r="DF171" s="115"/>
    </row>
    <row r="172" spans="1:110" ht="25.5" customHeight="1">
      <c r="A172" s="119" t="str">
        <f>'[6]Месячный отчет Расходы в Excel'!A200</f>
        <v> Поддержка жилищного хозяйства</v>
      </c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20"/>
      <c r="AC172" s="124" t="s">
        <v>14</v>
      </c>
      <c r="AD172" s="125"/>
      <c r="AE172" s="125"/>
      <c r="AF172" s="125"/>
      <c r="AG172" s="125"/>
      <c r="AH172" s="125"/>
      <c r="AI172" s="116" t="str">
        <f>'[6]Месячный отчет Расходы в Excel'!B200</f>
        <v>951 0501 3900000 000 000</v>
      </c>
      <c r="AJ172" s="117"/>
      <c r="AK172" s="117"/>
      <c r="AL172" s="117"/>
      <c r="AM172" s="117"/>
      <c r="AN172" s="117"/>
      <c r="AO172" s="117"/>
      <c r="AP172" s="117"/>
      <c r="AQ172" s="117"/>
      <c r="AR172" s="117"/>
      <c r="AS172" s="117"/>
      <c r="AT172" s="117"/>
      <c r="AU172" s="117"/>
      <c r="AV172" s="117"/>
      <c r="AW172" s="117"/>
      <c r="AX172" s="117"/>
      <c r="AY172" s="118"/>
      <c r="AZ172" s="112">
        <f>AZ173</f>
        <v>4143307</v>
      </c>
      <c r="BA172" s="113"/>
      <c r="BB172" s="113"/>
      <c r="BC172" s="113"/>
      <c r="BD172" s="113"/>
      <c r="BE172" s="113"/>
      <c r="BF172" s="113"/>
      <c r="BG172" s="113"/>
      <c r="BH172" s="113"/>
      <c r="BI172" s="113"/>
      <c r="BJ172" s="113"/>
      <c r="BK172" s="113"/>
      <c r="BL172" s="113"/>
      <c r="BM172" s="113"/>
      <c r="BN172" s="113"/>
      <c r="BO172" s="113"/>
      <c r="BP172" s="113"/>
      <c r="BQ172" s="113"/>
      <c r="BR172" s="113"/>
      <c r="BS172" s="113"/>
      <c r="BT172" s="113"/>
      <c r="BU172" s="113"/>
      <c r="BV172" s="114"/>
      <c r="BW172" s="112">
        <f>BW173</f>
        <v>4052702.43</v>
      </c>
      <c r="BX172" s="113"/>
      <c r="BY172" s="113"/>
      <c r="BZ172" s="113"/>
      <c r="CA172" s="113"/>
      <c r="CB172" s="113"/>
      <c r="CC172" s="113"/>
      <c r="CD172" s="113"/>
      <c r="CE172" s="113"/>
      <c r="CF172" s="113"/>
      <c r="CG172" s="113"/>
      <c r="CH172" s="113"/>
      <c r="CI172" s="113"/>
      <c r="CJ172" s="113"/>
      <c r="CK172" s="113"/>
      <c r="CL172" s="113"/>
      <c r="CM172" s="113"/>
      <c r="CN172" s="114"/>
      <c r="CO172" s="115">
        <f t="shared" si="11"/>
        <v>90604.56999999983</v>
      </c>
      <c r="CP172" s="115"/>
      <c r="CQ172" s="115"/>
      <c r="CR172" s="115"/>
      <c r="CS172" s="115"/>
      <c r="CT172" s="115"/>
      <c r="CU172" s="115"/>
      <c r="CV172" s="115"/>
      <c r="CW172" s="115"/>
      <c r="CX172" s="115"/>
      <c r="CY172" s="115"/>
      <c r="CZ172" s="115"/>
      <c r="DA172" s="115"/>
      <c r="DB172" s="115"/>
      <c r="DC172" s="115"/>
      <c r="DD172" s="115"/>
      <c r="DE172" s="115"/>
      <c r="DF172" s="115"/>
    </row>
    <row r="173" spans="1:110" ht="22.5" customHeight="1">
      <c r="A173" s="119" t="str">
        <f>'[6]Месячный отчет Расходы в Excel'!A201</f>
        <v> Мероприятия в области жилищного хозяйства</v>
      </c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20"/>
      <c r="AC173" s="124" t="s">
        <v>14</v>
      </c>
      <c r="AD173" s="125"/>
      <c r="AE173" s="125"/>
      <c r="AF173" s="125"/>
      <c r="AG173" s="125"/>
      <c r="AH173" s="125"/>
      <c r="AI173" s="116" t="str">
        <f>'[6]Месячный отчет Расходы в Excel'!B201</f>
        <v>951 0501 3900100 000 000</v>
      </c>
      <c r="AJ173" s="117"/>
      <c r="AK173" s="117"/>
      <c r="AL173" s="117"/>
      <c r="AM173" s="117"/>
      <c r="AN173" s="117"/>
      <c r="AO173" s="117"/>
      <c r="AP173" s="117"/>
      <c r="AQ173" s="117"/>
      <c r="AR173" s="117"/>
      <c r="AS173" s="117"/>
      <c r="AT173" s="117"/>
      <c r="AU173" s="117"/>
      <c r="AV173" s="117"/>
      <c r="AW173" s="117"/>
      <c r="AX173" s="117"/>
      <c r="AY173" s="118"/>
      <c r="AZ173" s="112">
        <f>AZ174+AZ177</f>
        <v>4143307</v>
      </c>
      <c r="BA173" s="113"/>
      <c r="BB173" s="113"/>
      <c r="BC173" s="113"/>
      <c r="BD173" s="113"/>
      <c r="BE173" s="113"/>
      <c r="BF173" s="113"/>
      <c r="BG173" s="113"/>
      <c r="BH173" s="113"/>
      <c r="BI173" s="113"/>
      <c r="BJ173" s="113"/>
      <c r="BK173" s="113"/>
      <c r="BL173" s="113"/>
      <c r="BM173" s="113"/>
      <c r="BN173" s="113"/>
      <c r="BO173" s="113"/>
      <c r="BP173" s="113"/>
      <c r="BQ173" s="113"/>
      <c r="BR173" s="113"/>
      <c r="BS173" s="113"/>
      <c r="BT173" s="113"/>
      <c r="BU173" s="113"/>
      <c r="BV173" s="114"/>
      <c r="BW173" s="112">
        <f>BW174+BW177</f>
        <v>4052702.43</v>
      </c>
      <c r="BX173" s="113"/>
      <c r="BY173" s="113"/>
      <c r="BZ173" s="113"/>
      <c r="CA173" s="113"/>
      <c r="CB173" s="113"/>
      <c r="CC173" s="113"/>
      <c r="CD173" s="113"/>
      <c r="CE173" s="113"/>
      <c r="CF173" s="113"/>
      <c r="CG173" s="113"/>
      <c r="CH173" s="113"/>
      <c r="CI173" s="113"/>
      <c r="CJ173" s="113"/>
      <c r="CK173" s="113"/>
      <c r="CL173" s="113"/>
      <c r="CM173" s="113"/>
      <c r="CN173" s="114"/>
      <c r="CO173" s="115">
        <f t="shared" si="11"/>
        <v>90604.56999999983</v>
      </c>
      <c r="CP173" s="115"/>
      <c r="CQ173" s="115"/>
      <c r="CR173" s="115"/>
      <c r="CS173" s="115"/>
      <c r="CT173" s="115"/>
      <c r="CU173" s="115"/>
      <c r="CV173" s="115"/>
      <c r="CW173" s="115"/>
      <c r="CX173" s="115"/>
      <c r="CY173" s="115"/>
      <c r="CZ173" s="115"/>
      <c r="DA173" s="115"/>
      <c r="DB173" s="115"/>
      <c r="DC173" s="115"/>
      <c r="DD173" s="115"/>
      <c r="DE173" s="115"/>
      <c r="DF173" s="115"/>
    </row>
    <row r="174" spans="1:110" ht="15" customHeight="1">
      <c r="A174" s="119" t="str">
        <f>'[6]Месячный отчет Расходы в Excel'!A202</f>
        <v> Бюджетные инвестиции</v>
      </c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20"/>
      <c r="AC174" s="124" t="s">
        <v>14</v>
      </c>
      <c r="AD174" s="125"/>
      <c r="AE174" s="125"/>
      <c r="AF174" s="125"/>
      <c r="AG174" s="125"/>
      <c r="AH174" s="125"/>
      <c r="AI174" s="116" t="str">
        <f>'[6]Месячный отчет Расходы в Excel'!B202</f>
        <v>951 0501 3900100 003 000</v>
      </c>
      <c r="AJ174" s="117"/>
      <c r="AK174" s="117"/>
      <c r="AL174" s="117"/>
      <c r="AM174" s="117"/>
      <c r="AN174" s="117"/>
      <c r="AO174" s="117"/>
      <c r="AP174" s="117"/>
      <c r="AQ174" s="117"/>
      <c r="AR174" s="117"/>
      <c r="AS174" s="117"/>
      <c r="AT174" s="117"/>
      <c r="AU174" s="117"/>
      <c r="AV174" s="117"/>
      <c r="AW174" s="117"/>
      <c r="AX174" s="117"/>
      <c r="AY174" s="118"/>
      <c r="AZ174" s="112">
        <f>AZ175</f>
        <v>1001500</v>
      </c>
      <c r="BA174" s="113"/>
      <c r="BB174" s="113"/>
      <c r="BC174" s="113"/>
      <c r="BD174" s="113"/>
      <c r="BE174" s="113"/>
      <c r="BF174" s="113"/>
      <c r="BG174" s="113"/>
      <c r="BH174" s="113"/>
      <c r="BI174" s="113"/>
      <c r="BJ174" s="113"/>
      <c r="BK174" s="113"/>
      <c r="BL174" s="113"/>
      <c r="BM174" s="113"/>
      <c r="BN174" s="113"/>
      <c r="BO174" s="113"/>
      <c r="BP174" s="113"/>
      <c r="BQ174" s="113"/>
      <c r="BR174" s="113"/>
      <c r="BS174" s="113"/>
      <c r="BT174" s="113"/>
      <c r="BU174" s="113"/>
      <c r="BV174" s="114"/>
      <c r="BW174" s="112">
        <f>BW175</f>
        <v>1001486</v>
      </c>
      <c r="BX174" s="113"/>
      <c r="BY174" s="113"/>
      <c r="BZ174" s="113"/>
      <c r="CA174" s="113"/>
      <c r="CB174" s="113"/>
      <c r="CC174" s="113"/>
      <c r="CD174" s="113"/>
      <c r="CE174" s="113"/>
      <c r="CF174" s="113"/>
      <c r="CG174" s="113"/>
      <c r="CH174" s="113"/>
      <c r="CI174" s="113"/>
      <c r="CJ174" s="113"/>
      <c r="CK174" s="113"/>
      <c r="CL174" s="113"/>
      <c r="CM174" s="113"/>
      <c r="CN174" s="114"/>
      <c r="CO174" s="115">
        <f t="shared" si="11"/>
        <v>14</v>
      </c>
      <c r="CP174" s="115"/>
      <c r="CQ174" s="115"/>
      <c r="CR174" s="115"/>
      <c r="CS174" s="115"/>
      <c r="CT174" s="115"/>
      <c r="CU174" s="115"/>
      <c r="CV174" s="115"/>
      <c r="CW174" s="115"/>
      <c r="CX174" s="115"/>
      <c r="CY174" s="115"/>
      <c r="CZ174" s="115"/>
      <c r="DA174" s="115"/>
      <c r="DB174" s="115"/>
      <c r="DC174" s="115"/>
      <c r="DD174" s="115"/>
      <c r="DE174" s="115"/>
      <c r="DF174" s="115"/>
    </row>
    <row r="175" spans="1:110" ht="24" customHeight="1">
      <c r="A175" s="119" t="str">
        <f>'[6]Месячный отчет Расходы в Excel'!A203</f>
        <v> Поступление нефинансовых активов</v>
      </c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20"/>
      <c r="AC175" s="124" t="s">
        <v>14</v>
      </c>
      <c r="AD175" s="125"/>
      <c r="AE175" s="125"/>
      <c r="AF175" s="125"/>
      <c r="AG175" s="125"/>
      <c r="AH175" s="125"/>
      <c r="AI175" s="116" t="str">
        <f>'[6]Месячный отчет Расходы в Excel'!B203</f>
        <v>951 0501 3900100 003 300</v>
      </c>
      <c r="AJ175" s="117"/>
      <c r="AK175" s="117"/>
      <c r="AL175" s="117"/>
      <c r="AM175" s="117"/>
      <c r="AN175" s="117"/>
      <c r="AO175" s="117"/>
      <c r="AP175" s="117"/>
      <c r="AQ175" s="117"/>
      <c r="AR175" s="117"/>
      <c r="AS175" s="117"/>
      <c r="AT175" s="117"/>
      <c r="AU175" s="117"/>
      <c r="AV175" s="117"/>
      <c r="AW175" s="117"/>
      <c r="AX175" s="117"/>
      <c r="AY175" s="118"/>
      <c r="AZ175" s="112">
        <f>AZ176</f>
        <v>1001500</v>
      </c>
      <c r="BA175" s="113"/>
      <c r="BB175" s="113"/>
      <c r="BC175" s="113"/>
      <c r="BD175" s="113"/>
      <c r="BE175" s="113"/>
      <c r="BF175" s="113"/>
      <c r="BG175" s="113"/>
      <c r="BH175" s="113"/>
      <c r="BI175" s="113"/>
      <c r="BJ175" s="113"/>
      <c r="BK175" s="113"/>
      <c r="BL175" s="113"/>
      <c r="BM175" s="113"/>
      <c r="BN175" s="113"/>
      <c r="BO175" s="113"/>
      <c r="BP175" s="113"/>
      <c r="BQ175" s="113"/>
      <c r="BR175" s="113"/>
      <c r="BS175" s="113"/>
      <c r="BT175" s="113"/>
      <c r="BU175" s="113"/>
      <c r="BV175" s="114"/>
      <c r="BW175" s="112">
        <f>BW176</f>
        <v>1001486</v>
      </c>
      <c r="BX175" s="113"/>
      <c r="BY175" s="113"/>
      <c r="BZ175" s="113"/>
      <c r="CA175" s="113"/>
      <c r="CB175" s="113"/>
      <c r="CC175" s="113"/>
      <c r="CD175" s="113"/>
      <c r="CE175" s="113"/>
      <c r="CF175" s="113"/>
      <c r="CG175" s="113"/>
      <c r="CH175" s="113"/>
      <c r="CI175" s="113"/>
      <c r="CJ175" s="113"/>
      <c r="CK175" s="113"/>
      <c r="CL175" s="113"/>
      <c r="CM175" s="113"/>
      <c r="CN175" s="114"/>
      <c r="CO175" s="115">
        <f t="shared" si="11"/>
        <v>14</v>
      </c>
      <c r="CP175" s="115"/>
      <c r="CQ175" s="115"/>
      <c r="CR175" s="115"/>
      <c r="CS175" s="115"/>
      <c r="CT175" s="115"/>
      <c r="CU175" s="115"/>
      <c r="CV175" s="115"/>
      <c r="CW175" s="115"/>
      <c r="CX175" s="115"/>
      <c r="CY175" s="115"/>
      <c r="CZ175" s="115"/>
      <c r="DA175" s="115"/>
      <c r="DB175" s="115"/>
      <c r="DC175" s="115"/>
      <c r="DD175" s="115"/>
      <c r="DE175" s="115"/>
      <c r="DF175" s="115"/>
    </row>
    <row r="176" spans="1:110" ht="21.75" customHeight="1">
      <c r="A176" s="119" t="str">
        <f>'[6]Месячный отчет Расходы в Excel'!A204</f>
        <v> Увеличение стоимости основных средств</v>
      </c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20"/>
      <c r="AC176" s="124" t="s">
        <v>14</v>
      </c>
      <c r="AD176" s="125"/>
      <c r="AE176" s="125"/>
      <c r="AF176" s="125"/>
      <c r="AG176" s="125"/>
      <c r="AH176" s="125"/>
      <c r="AI176" s="116" t="str">
        <f>'[6]Месячный отчет Расходы в Excel'!B204</f>
        <v>951 0501 3900100 003 310</v>
      </c>
      <c r="AJ176" s="117"/>
      <c r="AK176" s="117"/>
      <c r="AL176" s="117"/>
      <c r="AM176" s="117"/>
      <c r="AN176" s="117"/>
      <c r="AO176" s="117"/>
      <c r="AP176" s="117"/>
      <c r="AQ176" s="117"/>
      <c r="AR176" s="117"/>
      <c r="AS176" s="117"/>
      <c r="AT176" s="117"/>
      <c r="AU176" s="117"/>
      <c r="AV176" s="117"/>
      <c r="AW176" s="117"/>
      <c r="AX176" s="117"/>
      <c r="AY176" s="118"/>
      <c r="AZ176" s="112">
        <v>1001500</v>
      </c>
      <c r="BA176" s="113"/>
      <c r="BB176" s="113"/>
      <c r="BC176" s="113"/>
      <c r="BD176" s="113"/>
      <c r="BE176" s="113"/>
      <c r="BF176" s="113"/>
      <c r="BG176" s="113"/>
      <c r="BH176" s="113"/>
      <c r="BI176" s="113"/>
      <c r="BJ176" s="113"/>
      <c r="BK176" s="113"/>
      <c r="BL176" s="113"/>
      <c r="BM176" s="113"/>
      <c r="BN176" s="113"/>
      <c r="BO176" s="113"/>
      <c r="BP176" s="113"/>
      <c r="BQ176" s="113"/>
      <c r="BR176" s="113"/>
      <c r="BS176" s="113"/>
      <c r="BT176" s="113"/>
      <c r="BU176" s="113"/>
      <c r="BV176" s="114"/>
      <c r="BW176" s="112">
        <v>1001486</v>
      </c>
      <c r="BX176" s="113"/>
      <c r="BY176" s="113"/>
      <c r="BZ176" s="113"/>
      <c r="CA176" s="113"/>
      <c r="CB176" s="113"/>
      <c r="CC176" s="113"/>
      <c r="CD176" s="113"/>
      <c r="CE176" s="113"/>
      <c r="CF176" s="113"/>
      <c r="CG176" s="113"/>
      <c r="CH176" s="113"/>
      <c r="CI176" s="113"/>
      <c r="CJ176" s="113"/>
      <c r="CK176" s="113"/>
      <c r="CL176" s="113"/>
      <c r="CM176" s="113"/>
      <c r="CN176" s="114"/>
      <c r="CO176" s="115">
        <f t="shared" si="11"/>
        <v>14</v>
      </c>
      <c r="CP176" s="115"/>
      <c r="CQ176" s="115"/>
      <c r="CR176" s="115"/>
      <c r="CS176" s="115"/>
      <c r="CT176" s="115"/>
      <c r="CU176" s="115"/>
      <c r="CV176" s="115"/>
      <c r="CW176" s="115"/>
      <c r="CX176" s="115"/>
      <c r="CY176" s="115"/>
      <c r="CZ176" s="115"/>
      <c r="DA176" s="115"/>
      <c r="DB176" s="115"/>
      <c r="DC176" s="115"/>
      <c r="DD176" s="115"/>
      <c r="DE176" s="115"/>
      <c r="DF176" s="115"/>
    </row>
    <row r="177" spans="1:110" ht="22.5" customHeight="1">
      <c r="A177" s="119" t="str">
        <f>'[6]Месячный отчет Расходы в Excel'!A210</f>
        <v> Выполнение функций органами местного самоуправления</v>
      </c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20"/>
      <c r="AC177" s="124" t="s">
        <v>14</v>
      </c>
      <c r="AD177" s="125"/>
      <c r="AE177" s="125"/>
      <c r="AF177" s="125"/>
      <c r="AG177" s="125"/>
      <c r="AH177" s="125"/>
      <c r="AI177" s="116" t="str">
        <f>'[6]Месячный отчет Расходы в Excel'!B210</f>
        <v>951 0501 3900100 997 000</v>
      </c>
      <c r="AJ177" s="117"/>
      <c r="AK177" s="117"/>
      <c r="AL177" s="117"/>
      <c r="AM177" s="117"/>
      <c r="AN177" s="117"/>
      <c r="AO177" s="117"/>
      <c r="AP177" s="117"/>
      <c r="AQ177" s="117"/>
      <c r="AR177" s="117"/>
      <c r="AS177" s="117"/>
      <c r="AT177" s="117"/>
      <c r="AU177" s="117"/>
      <c r="AV177" s="117"/>
      <c r="AW177" s="117"/>
      <c r="AX177" s="117"/>
      <c r="AY177" s="118"/>
      <c r="AZ177" s="112">
        <f>AZ178</f>
        <v>3141807</v>
      </c>
      <c r="BA177" s="113"/>
      <c r="BB177" s="113"/>
      <c r="BC177" s="113"/>
      <c r="BD177" s="113"/>
      <c r="BE177" s="113"/>
      <c r="BF177" s="113"/>
      <c r="BG177" s="113"/>
      <c r="BH177" s="113"/>
      <c r="BI177" s="113"/>
      <c r="BJ177" s="113"/>
      <c r="BK177" s="113"/>
      <c r="BL177" s="113"/>
      <c r="BM177" s="113"/>
      <c r="BN177" s="113"/>
      <c r="BO177" s="113"/>
      <c r="BP177" s="113"/>
      <c r="BQ177" s="113"/>
      <c r="BR177" s="113"/>
      <c r="BS177" s="113"/>
      <c r="BT177" s="113"/>
      <c r="BU177" s="113"/>
      <c r="BV177" s="114"/>
      <c r="BW177" s="112">
        <f>BW178</f>
        <v>3051216.43</v>
      </c>
      <c r="BX177" s="113"/>
      <c r="BY177" s="113"/>
      <c r="BZ177" s="113"/>
      <c r="CA177" s="113"/>
      <c r="CB177" s="113"/>
      <c r="CC177" s="113"/>
      <c r="CD177" s="113"/>
      <c r="CE177" s="113"/>
      <c r="CF177" s="113"/>
      <c r="CG177" s="113"/>
      <c r="CH177" s="113"/>
      <c r="CI177" s="113"/>
      <c r="CJ177" s="113"/>
      <c r="CK177" s="113"/>
      <c r="CL177" s="113"/>
      <c r="CM177" s="113"/>
      <c r="CN177" s="114"/>
      <c r="CO177" s="115">
        <f t="shared" si="11"/>
        <v>90590.56999999983</v>
      </c>
      <c r="CP177" s="115"/>
      <c r="CQ177" s="115"/>
      <c r="CR177" s="115"/>
      <c r="CS177" s="115"/>
      <c r="CT177" s="115"/>
      <c r="CU177" s="115"/>
      <c r="CV177" s="115"/>
      <c r="CW177" s="115"/>
      <c r="CX177" s="115"/>
      <c r="CY177" s="115"/>
      <c r="CZ177" s="115"/>
      <c r="DA177" s="115"/>
      <c r="DB177" s="115"/>
      <c r="DC177" s="115"/>
      <c r="DD177" s="115"/>
      <c r="DE177" s="115"/>
      <c r="DF177" s="115"/>
    </row>
    <row r="178" spans="1:110" ht="16.5" customHeight="1">
      <c r="A178" s="119" t="str">
        <f>'[6]Месячный отчет Расходы в Excel'!A211</f>
        <v> Расходы</v>
      </c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20"/>
      <c r="AC178" s="124" t="s">
        <v>14</v>
      </c>
      <c r="AD178" s="125"/>
      <c r="AE178" s="125"/>
      <c r="AF178" s="125"/>
      <c r="AG178" s="125"/>
      <c r="AH178" s="125"/>
      <c r="AI178" s="116" t="str">
        <f>'[6]Месячный отчет Расходы в Excel'!B211</f>
        <v>951 0501 3900100 997 200</v>
      </c>
      <c r="AJ178" s="117"/>
      <c r="AK178" s="117"/>
      <c r="AL178" s="117"/>
      <c r="AM178" s="117"/>
      <c r="AN178" s="117"/>
      <c r="AO178" s="117"/>
      <c r="AP178" s="117"/>
      <c r="AQ178" s="117"/>
      <c r="AR178" s="117"/>
      <c r="AS178" s="117"/>
      <c r="AT178" s="117"/>
      <c r="AU178" s="117"/>
      <c r="AV178" s="117"/>
      <c r="AW178" s="117"/>
      <c r="AX178" s="117"/>
      <c r="AY178" s="118"/>
      <c r="AZ178" s="112">
        <f>AZ179</f>
        <v>3141807</v>
      </c>
      <c r="BA178" s="113"/>
      <c r="BB178" s="113"/>
      <c r="BC178" s="113"/>
      <c r="BD178" s="113"/>
      <c r="BE178" s="113"/>
      <c r="BF178" s="113"/>
      <c r="BG178" s="113"/>
      <c r="BH178" s="113"/>
      <c r="BI178" s="113"/>
      <c r="BJ178" s="113"/>
      <c r="BK178" s="113"/>
      <c r="BL178" s="113"/>
      <c r="BM178" s="113"/>
      <c r="BN178" s="113"/>
      <c r="BO178" s="113"/>
      <c r="BP178" s="113"/>
      <c r="BQ178" s="113"/>
      <c r="BR178" s="113"/>
      <c r="BS178" s="113"/>
      <c r="BT178" s="113"/>
      <c r="BU178" s="113"/>
      <c r="BV178" s="114"/>
      <c r="BW178" s="112">
        <f>BW179</f>
        <v>3051216.43</v>
      </c>
      <c r="BX178" s="113"/>
      <c r="BY178" s="113"/>
      <c r="BZ178" s="113"/>
      <c r="CA178" s="113"/>
      <c r="CB178" s="113"/>
      <c r="CC178" s="113"/>
      <c r="CD178" s="113"/>
      <c r="CE178" s="113"/>
      <c r="CF178" s="113"/>
      <c r="CG178" s="113"/>
      <c r="CH178" s="113"/>
      <c r="CI178" s="113"/>
      <c r="CJ178" s="113"/>
      <c r="CK178" s="113"/>
      <c r="CL178" s="113"/>
      <c r="CM178" s="113"/>
      <c r="CN178" s="114"/>
      <c r="CO178" s="115">
        <f t="shared" si="11"/>
        <v>90590.56999999983</v>
      </c>
      <c r="CP178" s="115"/>
      <c r="CQ178" s="115"/>
      <c r="CR178" s="115"/>
      <c r="CS178" s="115"/>
      <c r="CT178" s="115"/>
      <c r="CU178" s="115"/>
      <c r="CV178" s="115"/>
      <c r="CW178" s="115"/>
      <c r="CX178" s="115"/>
      <c r="CY178" s="115"/>
      <c r="CZ178" s="115"/>
      <c r="DA178" s="115"/>
      <c r="DB178" s="115"/>
      <c r="DC178" s="115"/>
      <c r="DD178" s="115"/>
      <c r="DE178" s="115"/>
      <c r="DF178" s="115"/>
    </row>
    <row r="179" spans="1:110" ht="17.25" customHeight="1">
      <c r="A179" s="119" t="str">
        <f>'[6]Месячный отчет Расходы в Excel'!A212</f>
        <v> Оплата работ, услуг</v>
      </c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20"/>
      <c r="AC179" s="124" t="s">
        <v>14</v>
      </c>
      <c r="AD179" s="125"/>
      <c r="AE179" s="125"/>
      <c r="AF179" s="125"/>
      <c r="AG179" s="125"/>
      <c r="AH179" s="125"/>
      <c r="AI179" s="116" t="str">
        <f>'[6]Месячный отчет Расходы в Excel'!B212</f>
        <v>951 0501 3900100 997 220</v>
      </c>
      <c r="AJ179" s="117"/>
      <c r="AK179" s="117"/>
      <c r="AL179" s="117"/>
      <c r="AM179" s="117"/>
      <c r="AN179" s="117"/>
      <c r="AO179" s="117"/>
      <c r="AP179" s="117"/>
      <c r="AQ179" s="117"/>
      <c r="AR179" s="117"/>
      <c r="AS179" s="117"/>
      <c r="AT179" s="117"/>
      <c r="AU179" s="117"/>
      <c r="AV179" s="117"/>
      <c r="AW179" s="117"/>
      <c r="AX179" s="117"/>
      <c r="AY179" s="118"/>
      <c r="AZ179" s="112">
        <f>AZ180+AZ181</f>
        <v>3141807</v>
      </c>
      <c r="BA179" s="113"/>
      <c r="BB179" s="113"/>
      <c r="BC179" s="113"/>
      <c r="BD179" s="113"/>
      <c r="BE179" s="113"/>
      <c r="BF179" s="113"/>
      <c r="BG179" s="113"/>
      <c r="BH179" s="113"/>
      <c r="BI179" s="113"/>
      <c r="BJ179" s="113"/>
      <c r="BK179" s="113"/>
      <c r="BL179" s="113"/>
      <c r="BM179" s="113"/>
      <c r="BN179" s="113"/>
      <c r="BO179" s="113"/>
      <c r="BP179" s="113"/>
      <c r="BQ179" s="113"/>
      <c r="BR179" s="113"/>
      <c r="BS179" s="113"/>
      <c r="BT179" s="113"/>
      <c r="BU179" s="113"/>
      <c r="BV179" s="114"/>
      <c r="BW179" s="112">
        <f>BW180+BW181</f>
        <v>3051216.43</v>
      </c>
      <c r="BX179" s="113"/>
      <c r="BY179" s="113"/>
      <c r="BZ179" s="113"/>
      <c r="CA179" s="113"/>
      <c r="CB179" s="113"/>
      <c r="CC179" s="113"/>
      <c r="CD179" s="113"/>
      <c r="CE179" s="113"/>
      <c r="CF179" s="113"/>
      <c r="CG179" s="113"/>
      <c r="CH179" s="113"/>
      <c r="CI179" s="113"/>
      <c r="CJ179" s="113"/>
      <c r="CK179" s="113"/>
      <c r="CL179" s="113"/>
      <c r="CM179" s="113"/>
      <c r="CN179" s="114"/>
      <c r="CO179" s="115">
        <f t="shared" si="11"/>
        <v>90590.56999999983</v>
      </c>
      <c r="CP179" s="115"/>
      <c r="CQ179" s="115"/>
      <c r="CR179" s="115"/>
      <c r="CS179" s="115"/>
      <c r="CT179" s="115"/>
      <c r="CU179" s="115"/>
      <c r="CV179" s="115"/>
      <c r="CW179" s="115"/>
      <c r="CX179" s="115"/>
      <c r="CY179" s="115"/>
      <c r="CZ179" s="115"/>
      <c r="DA179" s="115"/>
      <c r="DB179" s="115"/>
      <c r="DC179" s="115"/>
      <c r="DD179" s="115"/>
      <c r="DE179" s="115"/>
      <c r="DF179" s="115"/>
    </row>
    <row r="180" spans="1:110" ht="21.75" customHeight="1">
      <c r="A180" s="119" t="str">
        <f>'[6]Месячный отчет Расходы в Excel'!A213</f>
        <v> Работы, услуги по содержанию имущества</v>
      </c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20"/>
      <c r="AC180" s="124" t="s">
        <v>14</v>
      </c>
      <c r="AD180" s="125"/>
      <c r="AE180" s="125"/>
      <c r="AF180" s="125"/>
      <c r="AG180" s="125"/>
      <c r="AH180" s="125"/>
      <c r="AI180" s="116" t="str">
        <f>'[6]Месячный отчет Расходы в Excel'!B213</f>
        <v>951 0501 3900100 997 225</v>
      </c>
      <c r="AJ180" s="117"/>
      <c r="AK180" s="117"/>
      <c r="AL180" s="117"/>
      <c r="AM180" s="117"/>
      <c r="AN180" s="117"/>
      <c r="AO180" s="117"/>
      <c r="AP180" s="117"/>
      <c r="AQ180" s="117"/>
      <c r="AR180" s="117"/>
      <c r="AS180" s="117"/>
      <c r="AT180" s="117"/>
      <c r="AU180" s="117"/>
      <c r="AV180" s="117"/>
      <c r="AW180" s="117"/>
      <c r="AX180" s="117"/>
      <c r="AY180" s="118"/>
      <c r="AZ180" s="112">
        <v>2312328</v>
      </c>
      <c r="BA180" s="113"/>
      <c r="BB180" s="113"/>
      <c r="BC180" s="113"/>
      <c r="BD180" s="113"/>
      <c r="BE180" s="113"/>
      <c r="BF180" s="113"/>
      <c r="BG180" s="113"/>
      <c r="BH180" s="113"/>
      <c r="BI180" s="113"/>
      <c r="BJ180" s="113"/>
      <c r="BK180" s="113"/>
      <c r="BL180" s="113"/>
      <c r="BM180" s="113"/>
      <c r="BN180" s="113"/>
      <c r="BO180" s="113"/>
      <c r="BP180" s="113"/>
      <c r="BQ180" s="113"/>
      <c r="BR180" s="113"/>
      <c r="BS180" s="113"/>
      <c r="BT180" s="113"/>
      <c r="BU180" s="113"/>
      <c r="BV180" s="114"/>
      <c r="BW180" s="112">
        <v>2312323.87</v>
      </c>
      <c r="BX180" s="113"/>
      <c r="BY180" s="113"/>
      <c r="BZ180" s="113"/>
      <c r="CA180" s="113"/>
      <c r="CB180" s="113"/>
      <c r="CC180" s="113"/>
      <c r="CD180" s="113"/>
      <c r="CE180" s="113"/>
      <c r="CF180" s="113"/>
      <c r="CG180" s="113"/>
      <c r="CH180" s="113"/>
      <c r="CI180" s="113"/>
      <c r="CJ180" s="113"/>
      <c r="CK180" s="113"/>
      <c r="CL180" s="113"/>
      <c r="CM180" s="113"/>
      <c r="CN180" s="114"/>
      <c r="CO180" s="115">
        <f t="shared" si="11"/>
        <v>4.129999999888241</v>
      </c>
      <c r="CP180" s="115"/>
      <c r="CQ180" s="115"/>
      <c r="CR180" s="115"/>
      <c r="CS180" s="115"/>
      <c r="CT180" s="115"/>
      <c r="CU180" s="115"/>
      <c r="CV180" s="115"/>
      <c r="CW180" s="115"/>
      <c r="CX180" s="115"/>
      <c r="CY180" s="115"/>
      <c r="CZ180" s="115"/>
      <c r="DA180" s="115"/>
      <c r="DB180" s="115"/>
      <c r="DC180" s="115"/>
      <c r="DD180" s="115"/>
      <c r="DE180" s="115"/>
      <c r="DF180" s="115"/>
    </row>
    <row r="181" spans="1:110" ht="19.5" customHeight="1">
      <c r="A181" s="119" t="str">
        <f>'[6]Месячный отчет Расходы в Excel'!A214</f>
        <v> Прочие работы, услуги</v>
      </c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20"/>
      <c r="AC181" s="124" t="s">
        <v>14</v>
      </c>
      <c r="AD181" s="125"/>
      <c r="AE181" s="125"/>
      <c r="AF181" s="125"/>
      <c r="AG181" s="125"/>
      <c r="AH181" s="125"/>
      <c r="AI181" s="116" t="str">
        <f>'[6]Месячный отчет Расходы в Excel'!B214</f>
        <v>951 0501 3900100 997 226</v>
      </c>
      <c r="AJ181" s="117"/>
      <c r="AK181" s="117"/>
      <c r="AL181" s="117"/>
      <c r="AM181" s="117"/>
      <c r="AN181" s="117"/>
      <c r="AO181" s="117"/>
      <c r="AP181" s="117"/>
      <c r="AQ181" s="117"/>
      <c r="AR181" s="117"/>
      <c r="AS181" s="117"/>
      <c r="AT181" s="117"/>
      <c r="AU181" s="117"/>
      <c r="AV181" s="117"/>
      <c r="AW181" s="117"/>
      <c r="AX181" s="117"/>
      <c r="AY181" s="118"/>
      <c r="AZ181" s="112">
        <v>829479</v>
      </c>
      <c r="BA181" s="113"/>
      <c r="BB181" s="113"/>
      <c r="BC181" s="113"/>
      <c r="BD181" s="113"/>
      <c r="BE181" s="113"/>
      <c r="BF181" s="113"/>
      <c r="BG181" s="113"/>
      <c r="BH181" s="113"/>
      <c r="BI181" s="113"/>
      <c r="BJ181" s="113"/>
      <c r="BK181" s="113"/>
      <c r="BL181" s="113"/>
      <c r="BM181" s="113"/>
      <c r="BN181" s="113"/>
      <c r="BO181" s="113"/>
      <c r="BP181" s="113"/>
      <c r="BQ181" s="113"/>
      <c r="BR181" s="113"/>
      <c r="BS181" s="113"/>
      <c r="BT181" s="113"/>
      <c r="BU181" s="113"/>
      <c r="BV181" s="114"/>
      <c r="BW181" s="112">
        <v>738892.56</v>
      </c>
      <c r="BX181" s="113"/>
      <c r="BY181" s="113"/>
      <c r="BZ181" s="113"/>
      <c r="CA181" s="113"/>
      <c r="CB181" s="113"/>
      <c r="CC181" s="113"/>
      <c r="CD181" s="113"/>
      <c r="CE181" s="113"/>
      <c r="CF181" s="113"/>
      <c r="CG181" s="113"/>
      <c r="CH181" s="113"/>
      <c r="CI181" s="113"/>
      <c r="CJ181" s="113"/>
      <c r="CK181" s="113"/>
      <c r="CL181" s="113"/>
      <c r="CM181" s="113"/>
      <c r="CN181" s="114"/>
      <c r="CO181" s="115">
        <f t="shared" si="11"/>
        <v>90586.43999999994</v>
      </c>
      <c r="CP181" s="115"/>
      <c r="CQ181" s="115"/>
      <c r="CR181" s="115"/>
      <c r="CS181" s="115"/>
      <c r="CT181" s="115"/>
      <c r="CU181" s="115"/>
      <c r="CV181" s="115"/>
      <c r="CW181" s="115"/>
      <c r="CX181" s="115"/>
      <c r="CY181" s="115"/>
      <c r="CZ181" s="115"/>
      <c r="DA181" s="115"/>
      <c r="DB181" s="115"/>
      <c r="DC181" s="115"/>
      <c r="DD181" s="115"/>
      <c r="DE181" s="115"/>
      <c r="DF181" s="115"/>
    </row>
    <row r="182" spans="1:110" ht="24.75" customHeight="1">
      <c r="A182" s="119" t="str">
        <f>'[6]Месячный отчет Расходы в Excel'!A217</f>
        <v> Региональные целевые программы</v>
      </c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20"/>
      <c r="AC182" s="124" t="s">
        <v>14</v>
      </c>
      <c r="AD182" s="125"/>
      <c r="AE182" s="125"/>
      <c r="AF182" s="125"/>
      <c r="AG182" s="125"/>
      <c r="AH182" s="125"/>
      <c r="AI182" s="116" t="str">
        <f>'[6]Месячный отчет Расходы в Excel'!B217</f>
        <v>951 0501 5220000 000 000</v>
      </c>
      <c r="AJ182" s="117"/>
      <c r="AK182" s="117"/>
      <c r="AL182" s="117"/>
      <c r="AM182" s="117"/>
      <c r="AN182" s="117"/>
      <c r="AO182" s="117"/>
      <c r="AP182" s="117"/>
      <c r="AQ182" s="117"/>
      <c r="AR182" s="117"/>
      <c r="AS182" s="117"/>
      <c r="AT182" s="117"/>
      <c r="AU182" s="117"/>
      <c r="AV182" s="117"/>
      <c r="AW182" s="117"/>
      <c r="AX182" s="117"/>
      <c r="AY182" s="118"/>
      <c r="AZ182" s="112">
        <f>AZ183+AZ188</f>
        <v>15173618</v>
      </c>
      <c r="BA182" s="113"/>
      <c r="BB182" s="113"/>
      <c r="BC182" s="113"/>
      <c r="BD182" s="113"/>
      <c r="BE182" s="113"/>
      <c r="BF182" s="113"/>
      <c r="BG182" s="113"/>
      <c r="BH182" s="113"/>
      <c r="BI182" s="113"/>
      <c r="BJ182" s="113"/>
      <c r="BK182" s="113"/>
      <c r="BL182" s="113"/>
      <c r="BM182" s="113"/>
      <c r="BN182" s="113"/>
      <c r="BO182" s="113"/>
      <c r="BP182" s="113"/>
      <c r="BQ182" s="113"/>
      <c r="BR182" s="113"/>
      <c r="BS182" s="113"/>
      <c r="BT182" s="113"/>
      <c r="BU182" s="113"/>
      <c r="BV182" s="114"/>
      <c r="BW182" s="112">
        <f>BW183+BW188</f>
        <v>9985722</v>
      </c>
      <c r="BX182" s="113"/>
      <c r="BY182" s="113"/>
      <c r="BZ182" s="113"/>
      <c r="CA182" s="113"/>
      <c r="CB182" s="113"/>
      <c r="CC182" s="113"/>
      <c r="CD182" s="113"/>
      <c r="CE182" s="113"/>
      <c r="CF182" s="113"/>
      <c r="CG182" s="113"/>
      <c r="CH182" s="113"/>
      <c r="CI182" s="113"/>
      <c r="CJ182" s="113"/>
      <c r="CK182" s="113"/>
      <c r="CL182" s="113"/>
      <c r="CM182" s="113"/>
      <c r="CN182" s="114"/>
      <c r="CO182" s="115">
        <f t="shared" si="11"/>
        <v>5187896</v>
      </c>
      <c r="CP182" s="115"/>
      <c r="CQ182" s="115"/>
      <c r="CR182" s="115"/>
      <c r="CS182" s="115"/>
      <c r="CT182" s="115"/>
      <c r="CU182" s="115"/>
      <c r="CV182" s="115"/>
      <c r="CW182" s="115"/>
      <c r="CX182" s="115"/>
      <c r="CY182" s="115"/>
      <c r="CZ182" s="115"/>
      <c r="DA182" s="115"/>
      <c r="DB182" s="115"/>
      <c r="DC182" s="115"/>
      <c r="DD182" s="115"/>
      <c r="DE182" s="115"/>
      <c r="DF182" s="115"/>
    </row>
    <row r="183" spans="1:110" ht="77.25" customHeight="1">
      <c r="A183" s="119" t="str">
        <f>'[6]Месячный отчет Расходы в Excel'!A218</f>
        <v> Областная целевая программа «Капитальный ремонт многоквартирных домов и создание условий для управления многоквартирными домами на территории Ростовской области в 2007-2011 годах»</v>
      </c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20"/>
      <c r="AC183" s="124" t="s">
        <v>14</v>
      </c>
      <c r="AD183" s="125"/>
      <c r="AE183" s="125"/>
      <c r="AF183" s="125"/>
      <c r="AG183" s="125"/>
      <c r="AH183" s="125"/>
      <c r="AI183" s="116" t="str">
        <f>'[6]Месячный отчет Расходы в Excel'!B218</f>
        <v>951 0501 5221200 000 000</v>
      </c>
      <c r="AJ183" s="117"/>
      <c r="AK183" s="117"/>
      <c r="AL183" s="117"/>
      <c r="AM183" s="117"/>
      <c r="AN183" s="117"/>
      <c r="AO183" s="117"/>
      <c r="AP183" s="117"/>
      <c r="AQ183" s="117"/>
      <c r="AR183" s="117"/>
      <c r="AS183" s="117"/>
      <c r="AT183" s="117"/>
      <c r="AU183" s="117"/>
      <c r="AV183" s="117"/>
      <c r="AW183" s="117"/>
      <c r="AX183" s="117"/>
      <c r="AY183" s="118"/>
      <c r="AZ183" s="112">
        <f>AZ184</f>
        <v>12154923</v>
      </c>
      <c r="BA183" s="113"/>
      <c r="BB183" s="113"/>
      <c r="BC183" s="113"/>
      <c r="BD183" s="113"/>
      <c r="BE183" s="113"/>
      <c r="BF183" s="113"/>
      <c r="BG183" s="113"/>
      <c r="BH183" s="113"/>
      <c r="BI183" s="113"/>
      <c r="BJ183" s="113"/>
      <c r="BK183" s="113"/>
      <c r="BL183" s="113"/>
      <c r="BM183" s="113"/>
      <c r="BN183" s="113"/>
      <c r="BO183" s="113"/>
      <c r="BP183" s="113"/>
      <c r="BQ183" s="113"/>
      <c r="BR183" s="113"/>
      <c r="BS183" s="113"/>
      <c r="BT183" s="113"/>
      <c r="BU183" s="113"/>
      <c r="BV183" s="114"/>
      <c r="BW183" s="112">
        <f>BW184</f>
        <v>9985722</v>
      </c>
      <c r="BX183" s="113"/>
      <c r="BY183" s="113"/>
      <c r="BZ183" s="113"/>
      <c r="CA183" s="113"/>
      <c r="CB183" s="113"/>
      <c r="CC183" s="113"/>
      <c r="CD183" s="113"/>
      <c r="CE183" s="113"/>
      <c r="CF183" s="113"/>
      <c r="CG183" s="113"/>
      <c r="CH183" s="113"/>
      <c r="CI183" s="113"/>
      <c r="CJ183" s="113"/>
      <c r="CK183" s="113"/>
      <c r="CL183" s="113"/>
      <c r="CM183" s="113"/>
      <c r="CN183" s="114"/>
      <c r="CO183" s="115">
        <f t="shared" si="11"/>
        <v>2169201</v>
      </c>
      <c r="CP183" s="115"/>
      <c r="CQ183" s="115"/>
      <c r="CR183" s="115"/>
      <c r="CS183" s="115"/>
      <c r="CT183" s="115"/>
      <c r="CU183" s="115"/>
      <c r="CV183" s="115"/>
      <c r="CW183" s="115"/>
      <c r="CX183" s="115"/>
      <c r="CY183" s="115"/>
      <c r="CZ183" s="115"/>
      <c r="DA183" s="115"/>
      <c r="DB183" s="115"/>
      <c r="DC183" s="115"/>
      <c r="DD183" s="115"/>
      <c r="DE183" s="115"/>
      <c r="DF183" s="115"/>
    </row>
    <row r="184" spans="1:110" ht="12.75" customHeight="1">
      <c r="A184" s="119" t="str">
        <f>'[6]Месячный отчет Расходы в Excel'!A219</f>
        <v> Субсидии юридическим лицам</v>
      </c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20"/>
      <c r="AC184" s="124" t="s">
        <v>14</v>
      </c>
      <c r="AD184" s="125"/>
      <c r="AE184" s="125"/>
      <c r="AF184" s="125"/>
      <c r="AG184" s="125"/>
      <c r="AH184" s="125"/>
      <c r="AI184" s="116" t="str">
        <f>'[6]Месячный отчет Расходы в Excel'!B219</f>
        <v>951 0501 5221200 006 000</v>
      </c>
      <c r="AJ184" s="117"/>
      <c r="AK184" s="117"/>
      <c r="AL184" s="117"/>
      <c r="AM184" s="117"/>
      <c r="AN184" s="117"/>
      <c r="AO184" s="117"/>
      <c r="AP184" s="117"/>
      <c r="AQ184" s="117"/>
      <c r="AR184" s="117"/>
      <c r="AS184" s="117"/>
      <c r="AT184" s="117"/>
      <c r="AU184" s="117"/>
      <c r="AV184" s="117"/>
      <c r="AW184" s="117"/>
      <c r="AX184" s="117"/>
      <c r="AY184" s="118"/>
      <c r="AZ184" s="112">
        <f>AZ185</f>
        <v>12154923</v>
      </c>
      <c r="BA184" s="113"/>
      <c r="BB184" s="113"/>
      <c r="BC184" s="113"/>
      <c r="BD184" s="113"/>
      <c r="BE184" s="113"/>
      <c r="BF184" s="113"/>
      <c r="BG184" s="113"/>
      <c r="BH184" s="113"/>
      <c r="BI184" s="113"/>
      <c r="BJ184" s="113"/>
      <c r="BK184" s="113"/>
      <c r="BL184" s="113"/>
      <c r="BM184" s="113"/>
      <c r="BN184" s="113"/>
      <c r="BO184" s="113"/>
      <c r="BP184" s="113"/>
      <c r="BQ184" s="113"/>
      <c r="BR184" s="113"/>
      <c r="BS184" s="113"/>
      <c r="BT184" s="113"/>
      <c r="BU184" s="113"/>
      <c r="BV184" s="114"/>
      <c r="BW184" s="112">
        <f>BW185</f>
        <v>9985722</v>
      </c>
      <c r="BX184" s="113"/>
      <c r="BY184" s="113"/>
      <c r="BZ184" s="113"/>
      <c r="CA184" s="113"/>
      <c r="CB184" s="113"/>
      <c r="CC184" s="113"/>
      <c r="CD184" s="113"/>
      <c r="CE184" s="113"/>
      <c r="CF184" s="113"/>
      <c r="CG184" s="113"/>
      <c r="CH184" s="113"/>
      <c r="CI184" s="113"/>
      <c r="CJ184" s="113"/>
      <c r="CK184" s="113"/>
      <c r="CL184" s="113"/>
      <c r="CM184" s="113"/>
      <c r="CN184" s="114"/>
      <c r="CO184" s="115">
        <f t="shared" si="11"/>
        <v>2169201</v>
      </c>
      <c r="CP184" s="115"/>
      <c r="CQ184" s="115"/>
      <c r="CR184" s="115"/>
      <c r="CS184" s="115"/>
      <c r="CT184" s="115"/>
      <c r="CU184" s="115"/>
      <c r="CV184" s="115"/>
      <c r="CW184" s="115"/>
      <c r="CX184" s="115"/>
      <c r="CY184" s="115"/>
      <c r="CZ184" s="115"/>
      <c r="DA184" s="115"/>
      <c r="DB184" s="115"/>
      <c r="DC184" s="115"/>
      <c r="DD184" s="115"/>
      <c r="DE184" s="115"/>
      <c r="DF184" s="115"/>
    </row>
    <row r="185" spans="1:110" ht="16.5" customHeight="1">
      <c r="A185" s="119" t="str">
        <f>'[6]Месячный отчет Расходы в Excel'!A220</f>
        <v> Расходы</v>
      </c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20"/>
      <c r="AC185" s="124" t="s">
        <v>14</v>
      </c>
      <c r="AD185" s="125"/>
      <c r="AE185" s="125"/>
      <c r="AF185" s="125"/>
      <c r="AG185" s="125"/>
      <c r="AH185" s="125"/>
      <c r="AI185" s="116" t="str">
        <f>'[6]Месячный отчет Расходы в Excel'!B220</f>
        <v>951 0501 5221200 006 200</v>
      </c>
      <c r="AJ185" s="117"/>
      <c r="AK185" s="117"/>
      <c r="AL185" s="117"/>
      <c r="AM185" s="117"/>
      <c r="AN185" s="117"/>
      <c r="AO185" s="117"/>
      <c r="AP185" s="117"/>
      <c r="AQ185" s="117"/>
      <c r="AR185" s="117"/>
      <c r="AS185" s="117"/>
      <c r="AT185" s="117"/>
      <c r="AU185" s="117"/>
      <c r="AV185" s="117"/>
      <c r="AW185" s="117"/>
      <c r="AX185" s="117"/>
      <c r="AY185" s="118"/>
      <c r="AZ185" s="112">
        <f>AZ186</f>
        <v>12154923</v>
      </c>
      <c r="BA185" s="113"/>
      <c r="BB185" s="113"/>
      <c r="BC185" s="113"/>
      <c r="BD185" s="113"/>
      <c r="BE185" s="113"/>
      <c r="BF185" s="113"/>
      <c r="BG185" s="113"/>
      <c r="BH185" s="113"/>
      <c r="BI185" s="113"/>
      <c r="BJ185" s="113"/>
      <c r="BK185" s="113"/>
      <c r="BL185" s="113"/>
      <c r="BM185" s="113"/>
      <c r="BN185" s="113"/>
      <c r="BO185" s="113"/>
      <c r="BP185" s="113"/>
      <c r="BQ185" s="113"/>
      <c r="BR185" s="113"/>
      <c r="BS185" s="113"/>
      <c r="BT185" s="113"/>
      <c r="BU185" s="113"/>
      <c r="BV185" s="114"/>
      <c r="BW185" s="112">
        <f>BW186</f>
        <v>9985722</v>
      </c>
      <c r="BX185" s="113"/>
      <c r="BY185" s="113"/>
      <c r="BZ185" s="113"/>
      <c r="CA185" s="113"/>
      <c r="CB185" s="113"/>
      <c r="CC185" s="113"/>
      <c r="CD185" s="113"/>
      <c r="CE185" s="113"/>
      <c r="CF185" s="113"/>
      <c r="CG185" s="113"/>
      <c r="CH185" s="113"/>
      <c r="CI185" s="113"/>
      <c r="CJ185" s="113"/>
      <c r="CK185" s="113"/>
      <c r="CL185" s="113"/>
      <c r="CM185" s="113"/>
      <c r="CN185" s="114"/>
      <c r="CO185" s="115">
        <f t="shared" si="11"/>
        <v>2169201</v>
      </c>
      <c r="CP185" s="115"/>
      <c r="CQ185" s="115"/>
      <c r="CR185" s="115"/>
      <c r="CS185" s="115"/>
      <c r="CT185" s="115"/>
      <c r="CU185" s="115"/>
      <c r="CV185" s="115"/>
      <c r="CW185" s="115"/>
      <c r="CX185" s="115"/>
      <c r="CY185" s="115"/>
      <c r="CZ185" s="115"/>
      <c r="DA185" s="115"/>
      <c r="DB185" s="115"/>
      <c r="DC185" s="115"/>
      <c r="DD185" s="115"/>
      <c r="DE185" s="115"/>
      <c r="DF185" s="115"/>
    </row>
    <row r="186" spans="1:110" ht="27.75" customHeight="1">
      <c r="A186" s="119" t="str">
        <f>'[6]Месячный отчет Расходы в Excel'!A221</f>
        <v> Безвозмездные перечисления организациям</v>
      </c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20"/>
      <c r="AC186" s="124" t="s">
        <v>14</v>
      </c>
      <c r="AD186" s="125"/>
      <c r="AE186" s="125"/>
      <c r="AF186" s="125"/>
      <c r="AG186" s="125"/>
      <c r="AH186" s="125"/>
      <c r="AI186" s="116" t="str">
        <f>'[6]Месячный отчет Расходы в Excel'!B221</f>
        <v>951 0501 5221200 006 240</v>
      </c>
      <c r="AJ186" s="117"/>
      <c r="AK186" s="117"/>
      <c r="AL186" s="117"/>
      <c r="AM186" s="117"/>
      <c r="AN186" s="117"/>
      <c r="AO186" s="117"/>
      <c r="AP186" s="117"/>
      <c r="AQ186" s="117"/>
      <c r="AR186" s="117"/>
      <c r="AS186" s="117"/>
      <c r="AT186" s="117"/>
      <c r="AU186" s="117"/>
      <c r="AV186" s="117"/>
      <c r="AW186" s="117"/>
      <c r="AX186" s="117"/>
      <c r="AY186" s="118"/>
      <c r="AZ186" s="112">
        <f>AZ187</f>
        <v>12154923</v>
      </c>
      <c r="BA186" s="113"/>
      <c r="BB186" s="113"/>
      <c r="BC186" s="113"/>
      <c r="BD186" s="113"/>
      <c r="BE186" s="113"/>
      <c r="BF186" s="113"/>
      <c r="BG186" s="113"/>
      <c r="BH186" s="113"/>
      <c r="BI186" s="113"/>
      <c r="BJ186" s="113"/>
      <c r="BK186" s="113"/>
      <c r="BL186" s="113"/>
      <c r="BM186" s="113"/>
      <c r="BN186" s="113"/>
      <c r="BO186" s="113"/>
      <c r="BP186" s="113"/>
      <c r="BQ186" s="113"/>
      <c r="BR186" s="113"/>
      <c r="BS186" s="113"/>
      <c r="BT186" s="113"/>
      <c r="BU186" s="113"/>
      <c r="BV186" s="114"/>
      <c r="BW186" s="112">
        <f>BW187</f>
        <v>9985722</v>
      </c>
      <c r="BX186" s="113"/>
      <c r="BY186" s="113"/>
      <c r="BZ186" s="113"/>
      <c r="CA186" s="113"/>
      <c r="CB186" s="113"/>
      <c r="CC186" s="113"/>
      <c r="CD186" s="113"/>
      <c r="CE186" s="113"/>
      <c r="CF186" s="113"/>
      <c r="CG186" s="113"/>
      <c r="CH186" s="113"/>
      <c r="CI186" s="113"/>
      <c r="CJ186" s="113"/>
      <c r="CK186" s="113"/>
      <c r="CL186" s="113"/>
      <c r="CM186" s="113"/>
      <c r="CN186" s="114"/>
      <c r="CO186" s="115">
        <f t="shared" si="11"/>
        <v>2169201</v>
      </c>
      <c r="CP186" s="115"/>
      <c r="CQ186" s="115"/>
      <c r="CR186" s="115"/>
      <c r="CS186" s="115"/>
      <c r="CT186" s="115"/>
      <c r="CU186" s="115"/>
      <c r="CV186" s="115"/>
      <c r="CW186" s="115"/>
      <c r="CX186" s="115"/>
      <c r="CY186" s="115"/>
      <c r="CZ186" s="115"/>
      <c r="DA186" s="115"/>
      <c r="DB186" s="115"/>
      <c r="DC186" s="115"/>
      <c r="DD186" s="115"/>
      <c r="DE186" s="115"/>
      <c r="DF186" s="115"/>
    </row>
    <row r="187" spans="1:110" ht="48" customHeight="1">
      <c r="A187" s="119" t="str">
        <f>'[6]Месячный отчет Расходы в Excel'!A222</f>
        <v> Безвозмездные перечисления организациям, за исключением государственных и муниципальных организаций</v>
      </c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20"/>
      <c r="AC187" s="124" t="s">
        <v>14</v>
      </c>
      <c r="AD187" s="125"/>
      <c r="AE187" s="125"/>
      <c r="AF187" s="125"/>
      <c r="AG187" s="125"/>
      <c r="AH187" s="125"/>
      <c r="AI187" s="116" t="str">
        <f>'[6]Месячный отчет Расходы в Excel'!B222</f>
        <v>951 0501 5221200 006 242</v>
      </c>
      <c r="AJ187" s="117"/>
      <c r="AK187" s="117"/>
      <c r="AL187" s="117"/>
      <c r="AM187" s="117"/>
      <c r="AN187" s="117"/>
      <c r="AO187" s="117"/>
      <c r="AP187" s="117"/>
      <c r="AQ187" s="117"/>
      <c r="AR187" s="117"/>
      <c r="AS187" s="117"/>
      <c r="AT187" s="117"/>
      <c r="AU187" s="117"/>
      <c r="AV187" s="117"/>
      <c r="AW187" s="117"/>
      <c r="AX187" s="117"/>
      <c r="AY187" s="118"/>
      <c r="AZ187" s="112">
        <v>12154923</v>
      </c>
      <c r="BA187" s="113"/>
      <c r="BB187" s="113"/>
      <c r="BC187" s="113"/>
      <c r="BD187" s="113"/>
      <c r="BE187" s="113"/>
      <c r="BF187" s="113"/>
      <c r="BG187" s="113"/>
      <c r="BH187" s="113"/>
      <c r="BI187" s="113"/>
      <c r="BJ187" s="113"/>
      <c r="BK187" s="113"/>
      <c r="BL187" s="113"/>
      <c r="BM187" s="113"/>
      <c r="BN187" s="113"/>
      <c r="BO187" s="113"/>
      <c r="BP187" s="113"/>
      <c r="BQ187" s="113"/>
      <c r="BR187" s="113"/>
      <c r="BS187" s="113"/>
      <c r="BT187" s="113"/>
      <c r="BU187" s="113"/>
      <c r="BV187" s="114"/>
      <c r="BW187" s="112">
        <v>9985722</v>
      </c>
      <c r="BX187" s="113"/>
      <c r="BY187" s="113"/>
      <c r="BZ187" s="113"/>
      <c r="CA187" s="113"/>
      <c r="CB187" s="113"/>
      <c r="CC187" s="113"/>
      <c r="CD187" s="113"/>
      <c r="CE187" s="113"/>
      <c r="CF187" s="113"/>
      <c r="CG187" s="113"/>
      <c r="CH187" s="113"/>
      <c r="CI187" s="113"/>
      <c r="CJ187" s="113"/>
      <c r="CK187" s="113"/>
      <c r="CL187" s="113"/>
      <c r="CM187" s="113"/>
      <c r="CN187" s="114"/>
      <c r="CO187" s="115">
        <f t="shared" si="11"/>
        <v>2169201</v>
      </c>
      <c r="CP187" s="115"/>
      <c r="CQ187" s="115"/>
      <c r="CR187" s="115"/>
      <c r="CS187" s="115"/>
      <c r="CT187" s="115"/>
      <c r="CU187" s="115"/>
      <c r="CV187" s="115"/>
      <c r="CW187" s="115"/>
      <c r="CX187" s="115"/>
      <c r="CY187" s="115"/>
      <c r="CZ187" s="115"/>
      <c r="DA187" s="115"/>
      <c r="DB187" s="115"/>
      <c r="DC187" s="115"/>
      <c r="DD187" s="115"/>
      <c r="DE187" s="115"/>
      <c r="DF187" s="115"/>
    </row>
    <row r="188" spans="1:110" ht="93" customHeight="1">
      <c r="A188" s="119" t="str">
        <f>'[8]стр.2'!A175</f>
        <v> Областная целевая программа переселения граждан из жилищного фонда, признанного непригодным для проживания, аварийным и подлежащим сносу или реконструкции, в Ростовской области на 2004-2011 годы</v>
      </c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20"/>
      <c r="AC188" s="121" t="str">
        <f>'[8]стр.2'!AC175</f>
        <v>200</v>
      </c>
      <c r="AD188" s="117"/>
      <c r="AE188" s="117"/>
      <c r="AF188" s="117"/>
      <c r="AG188" s="117"/>
      <c r="AH188" s="118"/>
      <c r="AI188" s="116" t="str">
        <f>'[8]стр.2'!AI175</f>
        <v>951 0501 5221800 000 000</v>
      </c>
      <c r="AJ188" s="117"/>
      <c r="AK188" s="117"/>
      <c r="AL188" s="117"/>
      <c r="AM188" s="117"/>
      <c r="AN188" s="117"/>
      <c r="AO188" s="117"/>
      <c r="AP188" s="117"/>
      <c r="AQ188" s="117"/>
      <c r="AR188" s="117"/>
      <c r="AS188" s="117"/>
      <c r="AT188" s="117"/>
      <c r="AU188" s="117"/>
      <c r="AV188" s="117"/>
      <c r="AW188" s="117"/>
      <c r="AX188" s="117"/>
      <c r="AY188" s="118"/>
      <c r="AZ188" s="112">
        <f>AZ189</f>
        <v>3018695</v>
      </c>
      <c r="BA188" s="113"/>
      <c r="BB188" s="113"/>
      <c r="BC188" s="113"/>
      <c r="BD188" s="113"/>
      <c r="BE188" s="113"/>
      <c r="BF188" s="113"/>
      <c r="BG188" s="113"/>
      <c r="BH188" s="113"/>
      <c r="BI188" s="113"/>
      <c r="BJ188" s="113"/>
      <c r="BK188" s="113"/>
      <c r="BL188" s="113"/>
      <c r="BM188" s="113"/>
      <c r="BN188" s="113"/>
      <c r="BO188" s="113"/>
      <c r="BP188" s="113"/>
      <c r="BQ188" s="113"/>
      <c r="BR188" s="113"/>
      <c r="BS188" s="113"/>
      <c r="BT188" s="113"/>
      <c r="BU188" s="113"/>
      <c r="BV188" s="114"/>
      <c r="BW188" s="112">
        <f>BW189</f>
        <v>0</v>
      </c>
      <c r="BX188" s="113"/>
      <c r="BY188" s="113"/>
      <c r="BZ188" s="113"/>
      <c r="CA188" s="113"/>
      <c r="CB188" s="113"/>
      <c r="CC188" s="113"/>
      <c r="CD188" s="113"/>
      <c r="CE188" s="113"/>
      <c r="CF188" s="113"/>
      <c r="CG188" s="113"/>
      <c r="CH188" s="113"/>
      <c r="CI188" s="113"/>
      <c r="CJ188" s="113"/>
      <c r="CK188" s="113"/>
      <c r="CL188" s="113"/>
      <c r="CM188" s="113"/>
      <c r="CN188" s="114"/>
      <c r="CO188" s="115">
        <f>AZ188-BW188</f>
        <v>3018695</v>
      </c>
      <c r="CP188" s="115"/>
      <c r="CQ188" s="115"/>
      <c r="CR188" s="115"/>
      <c r="CS188" s="115"/>
      <c r="CT188" s="115"/>
      <c r="CU188" s="115"/>
      <c r="CV188" s="115"/>
      <c r="CW188" s="115"/>
      <c r="CX188" s="115"/>
      <c r="CY188" s="115"/>
      <c r="CZ188" s="115"/>
      <c r="DA188" s="115"/>
      <c r="DB188" s="115"/>
      <c r="DC188" s="115"/>
      <c r="DD188" s="115"/>
      <c r="DE188" s="115"/>
      <c r="DF188" s="115"/>
    </row>
    <row r="189" spans="1:110" ht="19.5" customHeight="1">
      <c r="A189" s="119" t="str">
        <f>'[8]стр.2'!A176</f>
        <v> Бюджетные инвестиции</v>
      </c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20"/>
      <c r="AC189" s="121" t="str">
        <f>'[8]стр.2'!AC176</f>
        <v>200</v>
      </c>
      <c r="AD189" s="117"/>
      <c r="AE189" s="117"/>
      <c r="AF189" s="117"/>
      <c r="AG189" s="117"/>
      <c r="AH189" s="118"/>
      <c r="AI189" s="116" t="str">
        <f>'[8]стр.2'!AI176</f>
        <v>951 0501 5221800 003 000</v>
      </c>
      <c r="AJ189" s="117"/>
      <c r="AK189" s="117"/>
      <c r="AL189" s="117"/>
      <c r="AM189" s="117"/>
      <c r="AN189" s="117"/>
      <c r="AO189" s="117"/>
      <c r="AP189" s="117"/>
      <c r="AQ189" s="117"/>
      <c r="AR189" s="117"/>
      <c r="AS189" s="117"/>
      <c r="AT189" s="117"/>
      <c r="AU189" s="117"/>
      <c r="AV189" s="117"/>
      <c r="AW189" s="117"/>
      <c r="AX189" s="117"/>
      <c r="AY189" s="118"/>
      <c r="AZ189" s="112">
        <f>AZ190</f>
        <v>3018695</v>
      </c>
      <c r="BA189" s="113"/>
      <c r="BB189" s="113"/>
      <c r="BC189" s="113"/>
      <c r="BD189" s="113"/>
      <c r="BE189" s="113"/>
      <c r="BF189" s="113"/>
      <c r="BG189" s="113"/>
      <c r="BH189" s="113"/>
      <c r="BI189" s="113"/>
      <c r="BJ189" s="113"/>
      <c r="BK189" s="113"/>
      <c r="BL189" s="113"/>
      <c r="BM189" s="113"/>
      <c r="BN189" s="113"/>
      <c r="BO189" s="113"/>
      <c r="BP189" s="113"/>
      <c r="BQ189" s="113"/>
      <c r="BR189" s="113"/>
      <c r="BS189" s="113"/>
      <c r="BT189" s="113"/>
      <c r="BU189" s="113"/>
      <c r="BV189" s="114"/>
      <c r="BW189" s="112">
        <f>BW190</f>
        <v>0</v>
      </c>
      <c r="BX189" s="113"/>
      <c r="BY189" s="113"/>
      <c r="BZ189" s="113"/>
      <c r="CA189" s="113"/>
      <c r="CB189" s="113"/>
      <c r="CC189" s="113"/>
      <c r="CD189" s="113"/>
      <c r="CE189" s="113"/>
      <c r="CF189" s="113"/>
      <c r="CG189" s="113"/>
      <c r="CH189" s="113"/>
      <c r="CI189" s="113"/>
      <c r="CJ189" s="113"/>
      <c r="CK189" s="113"/>
      <c r="CL189" s="113"/>
      <c r="CM189" s="113"/>
      <c r="CN189" s="114"/>
      <c r="CO189" s="115">
        <f>AZ189-BW189</f>
        <v>3018695</v>
      </c>
      <c r="CP189" s="115"/>
      <c r="CQ189" s="115"/>
      <c r="CR189" s="115"/>
      <c r="CS189" s="115"/>
      <c r="CT189" s="115"/>
      <c r="CU189" s="115"/>
      <c r="CV189" s="115"/>
      <c r="CW189" s="115"/>
      <c r="CX189" s="115"/>
      <c r="CY189" s="115"/>
      <c r="CZ189" s="115"/>
      <c r="DA189" s="115"/>
      <c r="DB189" s="115"/>
      <c r="DC189" s="115"/>
      <c r="DD189" s="115"/>
      <c r="DE189" s="115"/>
      <c r="DF189" s="115"/>
    </row>
    <row r="190" spans="1:110" ht="26.25" customHeight="1">
      <c r="A190" s="119" t="str">
        <f>'[8]стр.2'!A177</f>
        <v> Поступление нефинансовых активов</v>
      </c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20"/>
      <c r="AC190" s="121" t="str">
        <f>'[8]стр.2'!AC177</f>
        <v>200</v>
      </c>
      <c r="AD190" s="117"/>
      <c r="AE190" s="117"/>
      <c r="AF190" s="117"/>
      <c r="AG190" s="117"/>
      <c r="AH190" s="118"/>
      <c r="AI190" s="116" t="str">
        <f>'[8]стр.2'!AI177</f>
        <v>951 0501 5221800 003 300</v>
      </c>
      <c r="AJ190" s="117"/>
      <c r="AK190" s="117"/>
      <c r="AL190" s="117"/>
      <c r="AM190" s="117"/>
      <c r="AN190" s="117"/>
      <c r="AO190" s="117"/>
      <c r="AP190" s="117"/>
      <c r="AQ190" s="117"/>
      <c r="AR190" s="117"/>
      <c r="AS190" s="117"/>
      <c r="AT190" s="117"/>
      <c r="AU190" s="117"/>
      <c r="AV190" s="117"/>
      <c r="AW190" s="117"/>
      <c r="AX190" s="117"/>
      <c r="AY190" s="118"/>
      <c r="AZ190" s="112">
        <f>AZ191</f>
        <v>3018695</v>
      </c>
      <c r="BA190" s="113"/>
      <c r="BB190" s="113"/>
      <c r="BC190" s="113"/>
      <c r="BD190" s="113"/>
      <c r="BE190" s="113"/>
      <c r="BF190" s="113"/>
      <c r="BG190" s="113"/>
      <c r="BH190" s="113"/>
      <c r="BI190" s="113"/>
      <c r="BJ190" s="113"/>
      <c r="BK190" s="113"/>
      <c r="BL190" s="113"/>
      <c r="BM190" s="113"/>
      <c r="BN190" s="113"/>
      <c r="BO190" s="113"/>
      <c r="BP190" s="113"/>
      <c r="BQ190" s="113"/>
      <c r="BR190" s="113"/>
      <c r="BS190" s="113"/>
      <c r="BT190" s="113"/>
      <c r="BU190" s="113"/>
      <c r="BV190" s="114"/>
      <c r="BW190" s="112">
        <f>BW191</f>
        <v>0</v>
      </c>
      <c r="BX190" s="113"/>
      <c r="BY190" s="113"/>
      <c r="BZ190" s="113"/>
      <c r="CA190" s="113"/>
      <c r="CB190" s="113"/>
      <c r="CC190" s="113"/>
      <c r="CD190" s="113"/>
      <c r="CE190" s="113"/>
      <c r="CF190" s="113"/>
      <c r="CG190" s="113"/>
      <c r="CH190" s="113"/>
      <c r="CI190" s="113"/>
      <c r="CJ190" s="113"/>
      <c r="CK190" s="113"/>
      <c r="CL190" s="113"/>
      <c r="CM190" s="113"/>
      <c r="CN190" s="114"/>
      <c r="CO190" s="115">
        <f>AZ190-BW190</f>
        <v>3018695</v>
      </c>
      <c r="CP190" s="115"/>
      <c r="CQ190" s="115"/>
      <c r="CR190" s="115"/>
      <c r="CS190" s="115"/>
      <c r="CT190" s="115"/>
      <c r="CU190" s="115"/>
      <c r="CV190" s="115"/>
      <c r="CW190" s="115"/>
      <c r="CX190" s="115"/>
      <c r="CY190" s="115"/>
      <c r="CZ190" s="115"/>
      <c r="DA190" s="115"/>
      <c r="DB190" s="115"/>
      <c r="DC190" s="115"/>
      <c r="DD190" s="115"/>
      <c r="DE190" s="115"/>
      <c r="DF190" s="115"/>
    </row>
    <row r="191" spans="1:110" ht="27" customHeight="1">
      <c r="A191" s="119" t="str">
        <f>'[8]стр.2'!A178</f>
        <v> Увеличение стоимости основных средств</v>
      </c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20"/>
      <c r="AC191" s="121" t="str">
        <f>'[8]стр.2'!AC178</f>
        <v>200</v>
      </c>
      <c r="AD191" s="117"/>
      <c r="AE191" s="117"/>
      <c r="AF191" s="117"/>
      <c r="AG191" s="117"/>
      <c r="AH191" s="118"/>
      <c r="AI191" s="116" t="str">
        <f>'[8]стр.2'!AI178</f>
        <v>951 0501 5221800 003 310</v>
      </c>
      <c r="AJ191" s="117"/>
      <c r="AK191" s="117"/>
      <c r="AL191" s="117"/>
      <c r="AM191" s="117"/>
      <c r="AN191" s="117"/>
      <c r="AO191" s="117"/>
      <c r="AP191" s="117"/>
      <c r="AQ191" s="117"/>
      <c r="AR191" s="117"/>
      <c r="AS191" s="117"/>
      <c r="AT191" s="117"/>
      <c r="AU191" s="117"/>
      <c r="AV191" s="117"/>
      <c r="AW191" s="117"/>
      <c r="AX191" s="117"/>
      <c r="AY191" s="118"/>
      <c r="AZ191" s="112">
        <v>3018695</v>
      </c>
      <c r="BA191" s="113"/>
      <c r="BB191" s="113"/>
      <c r="BC191" s="113"/>
      <c r="BD191" s="113"/>
      <c r="BE191" s="113"/>
      <c r="BF191" s="113"/>
      <c r="BG191" s="113"/>
      <c r="BH191" s="113"/>
      <c r="BI191" s="113"/>
      <c r="BJ191" s="113"/>
      <c r="BK191" s="113"/>
      <c r="BL191" s="113"/>
      <c r="BM191" s="113"/>
      <c r="BN191" s="113"/>
      <c r="BO191" s="113"/>
      <c r="BP191" s="113"/>
      <c r="BQ191" s="113"/>
      <c r="BR191" s="113"/>
      <c r="BS191" s="113"/>
      <c r="BT191" s="113"/>
      <c r="BU191" s="113"/>
      <c r="BV191" s="114"/>
      <c r="BW191" s="112">
        <v>0</v>
      </c>
      <c r="BX191" s="113"/>
      <c r="BY191" s="113"/>
      <c r="BZ191" s="113"/>
      <c r="CA191" s="113"/>
      <c r="CB191" s="113"/>
      <c r="CC191" s="113"/>
      <c r="CD191" s="113"/>
      <c r="CE191" s="113"/>
      <c r="CF191" s="113"/>
      <c r="CG191" s="113"/>
      <c r="CH191" s="113"/>
      <c r="CI191" s="113"/>
      <c r="CJ191" s="113"/>
      <c r="CK191" s="113"/>
      <c r="CL191" s="113"/>
      <c r="CM191" s="113"/>
      <c r="CN191" s="114"/>
      <c r="CO191" s="115">
        <f>AZ191-BW191</f>
        <v>3018695</v>
      </c>
      <c r="CP191" s="115"/>
      <c r="CQ191" s="115"/>
      <c r="CR191" s="115"/>
      <c r="CS191" s="115"/>
      <c r="CT191" s="115"/>
      <c r="CU191" s="115"/>
      <c r="CV191" s="115"/>
      <c r="CW191" s="115"/>
      <c r="CX191" s="115"/>
      <c r="CY191" s="115"/>
      <c r="CZ191" s="115"/>
      <c r="DA191" s="115"/>
      <c r="DB191" s="115"/>
      <c r="DC191" s="115"/>
      <c r="DD191" s="115"/>
      <c r="DE191" s="115"/>
      <c r="DF191" s="115"/>
    </row>
    <row r="192" spans="1:110" ht="21.75" customHeight="1">
      <c r="A192" s="119" t="str">
        <f>'[6]Месячный отчет Расходы в Excel'!A223</f>
        <v> Коммунальное хозяйство</v>
      </c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20"/>
      <c r="AC192" s="124" t="s">
        <v>14</v>
      </c>
      <c r="AD192" s="125"/>
      <c r="AE192" s="125"/>
      <c r="AF192" s="125"/>
      <c r="AG192" s="125"/>
      <c r="AH192" s="125"/>
      <c r="AI192" s="116" t="str">
        <f>'[6]Месячный отчет Расходы в Excel'!B223</f>
        <v>951 0502 0000000 000 000</v>
      </c>
      <c r="AJ192" s="117"/>
      <c r="AK192" s="117"/>
      <c r="AL192" s="117"/>
      <c r="AM192" s="117"/>
      <c r="AN192" s="117"/>
      <c r="AO192" s="117"/>
      <c r="AP192" s="117"/>
      <c r="AQ192" s="117"/>
      <c r="AR192" s="117"/>
      <c r="AS192" s="117"/>
      <c r="AT192" s="117"/>
      <c r="AU192" s="117"/>
      <c r="AV192" s="117"/>
      <c r="AW192" s="117"/>
      <c r="AX192" s="117"/>
      <c r="AY192" s="118"/>
      <c r="AZ192" s="112">
        <f>AZ193+AZ214+AZ219+AZ205</f>
        <v>8264197</v>
      </c>
      <c r="BA192" s="113"/>
      <c r="BB192" s="113"/>
      <c r="BC192" s="113"/>
      <c r="BD192" s="113"/>
      <c r="BE192" s="113"/>
      <c r="BF192" s="113"/>
      <c r="BG192" s="113"/>
      <c r="BH192" s="113"/>
      <c r="BI192" s="113"/>
      <c r="BJ192" s="113"/>
      <c r="BK192" s="113"/>
      <c r="BL192" s="113"/>
      <c r="BM192" s="113"/>
      <c r="BN192" s="113"/>
      <c r="BO192" s="113"/>
      <c r="BP192" s="113"/>
      <c r="BQ192" s="113"/>
      <c r="BR192" s="113"/>
      <c r="BS192" s="113"/>
      <c r="BT192" s="113"/>
      <c r="BU192" s="113"/>
      <c r="BV192" s="114"/>
      <c r="BW192" s="112">
        <f>BW193+BW214+BW219</f>
        <v>7236401.139999999</v>
      </c>
      <c r="BX192" s="113"/>
      <c r="BY192" s="113"/>
      <c r="BZ192" s="113"/>
      <c r="CA192" s="113"/>
      <c r="CB192" s="113"/>
      <c r="CC192" s="113"/>
      <c r="CD192" s="113"/>
      <c r="CE192" s="113"/>
      <c r="CF192" s="113"/>
      <c r="CG192" s="113"/>
      <c r="CH192" s="113"/>
      <c r="CI192" s="113"/>
      <c r="CJ192" s="113"/>
      <c r="CK192" s="113"/>
      <c r="CL192" s="113"/>
      <c r="CM192" s="113"/>
      <c r="CN192" s="114"/>
      <c r="CO192" s="115">
        <f>AZ192-BW192</f>
        <v>1027795.8600000013</v>
      </c>
      <c r="CP192" s="115"/>
      <c r="CQ192" s="115"/>
      <c r="CR192" s="115"/>
      <c r="CS192" s="115"/>
      <c r="CT192" s="115"/>
      <c r="CU192" s="115"/>
      <c r="CV192" s="115"/>
      <c r="CW192" s="115"/>
      <c r="CX192" s="115"/>
      <c r="CY192" s="115"/>
      <c r="CZ192" s="115"/>
      <c r="DA192" s="115"/>
      <c r="DB192" s="115"/>
      <c r="DC192" s="115"/>
      <c r="DD192" s="115"/>
      <c r="DE192" s="115"/>
      <c r="DF192" s="115"/>
    </row>
    <row r="193" spans="1:110" ht="27" customHeight="1">
      <c r="A193" s="119" t="str">
        <f>'[6]Месячный отчет Расходы в Excel'!A224</f>
        <v> Поддержка коммунального хозяйства</v>
      </c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20"/>
      <c r="AC193" s="124" t="s">
        <v>14</v>
      </c>
      <c r="AD193" s="125"/>
      <c r="AE193" s="125"/>
      <c r="AF193" s="125"/>
      <c r="AG193" s="125"/>
      <c r="AH193" s="125"/>
      <c r="AI193" s="116" t="str">
        <f>'[6]Месячный отчет Расходы в Excel'!B224</f>
        <v>951 0502 3910000 000 000</v>
      </c>
      <c r="AJ193" s="117"/>
      <c r="AK193" s="117"/>
      <c r="AL193" s="117"/>
      <c r="AM193" s="117"/>
      <c r="AN193" s="117"/>
      <c r="AO193" s="117"/>
      <c r="AP193" s="117"/>
      <c r="AQ193" s="117"/>
      <c r="AR193" s="117"/>
      <c r="AS193" s="117"/>
      <c r="AT193" s="117"/>
      <c r="AU193" s="117"/>
      <c r="AV193" s="117"/>
      <c r="AW193" s="117"/>
      <c r="AX193" s="117"/>
      <c r="AY193" s="118"/>
      <c r="AZ193" s="112">
        <f>AZ194</f>
        <v>4765309</v>
      </c>
      <c r="BA193" s="113"/>
      <c r="BB193" s="113"/>
      <c r="BC193" s="113"/>
      <c r="BD193" s="113"/>
      <c r="BE193" s="113"/>
      <c r="BF193" s="113"/>
      <c r="BG193" s="113"/>
      <c r="BH193" s="113"/>
      <c r="BI193" s="113"/>
      <c r="BJ193" s="113"/>
      <c r="BK193" s="113"/>
      <c r="BL193" s="113"/>
      <c r="BM193" s="113"/>
      <c r="BN193" s="113"/>
      <c r="BO193" s="113"/>
      <c r="BP193" s="113"/>
      <c r="BQ193" s="113"/>
      <c r="BR193" s="113"/>
      <c r="BS193" s="113"/>
      <c r="BT193" s="113"/>
      <c r="BU193" s="113"/>
      <c r="BV193" s="114"/>
      <c r="BW193" s="112">
        <f>BW194</f>
        <v>3882534.0899999994</v>
      </c>
      <c r="BX193" s="113"/>
      <c r="BY193" s="113"/>
      <c r="BZ193" s="113"/>
      <c r="CA193" s="113"/>
      <c r="CB193" s="113"/>
      <c r="CC193" s="113"/>
      <c r="CD193" s="113"/>
      <c r="CE193" s="113"/>
      <c r="CF193" s="113"/>
      <c r="CG193" s="113"/>
      <c r="CH193" s="113"/>
      <c r="CI193" s="113"/>
      <c r="CJ193" s="113"/>
      <c r="CK193" s="113"/>
      <c r="CL193" s="113"/>
      <c r="CM193" s="113"/>
      <c r="CN193" s="114"/>
      <c r="CO193" s="115">
        <f t="shared" si="11"/>
        <v>882774.9100000006</v>
      </c>
      <c r="CP193" s="115"/>
      <c r="CQ193" s="115"/>
      <c r="CR193" s="115"/>
      <c r="CS193" s="115"/>
      <c r="CT193" s="115"/>
      <c r="CU193" s="115"/>
      <c r="CV193" s="115"/>
      <c r="CW193" s="115"/>
      <c r="CX193" s="115"/>
      <c r="CY193" s="115"/>
      <c r="CZ193" s="115"/>
      <c r="DA193" s="115"/>
      <c r="DB193" s="115"/>
      <c r="DC193" s="115"/>
      <c r="DD193" s="115"/>
      <c r="DE193" s="115"/>
      <c r="DF193" s="115"/>
    </row>
    <row r="194" spans="1:110" ht="26.25" customHeight="1">
      <c r="A194" s="119" t="str">
        <f>'[6]Месячный отчет Расходы в Excel'!A225</f>
        <v> Мероприятия в области коммунального хозяйства</v>
      </c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20"/>
      <c r="AC194" s="124" t="s">
        <v>14</v>
      </c>
      <c r="AD194" s="125"/>
      <c r="AE194" s="125"/>
      <c r="AF194" s="125"/>
      <c r="AG194" s="125"/>
      <c r="AH194" s="125"/>
      <c r="AI194" s="116" t="str">
        <f>'[6]Месячный отчет Расходы в Excel'!B225</f>
        <v>951 0502 3910100 000 000</v>
      </c>
      <c r="AJ194" s="117"/>
      <c r="AK194" s="117"/>
      <c r="AL194" s="117"/>
      <c r="AM194" s="117"/>
      <c r="AN194" s="117"/>
      <c r="AO194" s="117"/>
      <c r="AP194" s="117"/>
      <c r="AQ194" s="117"/>
      <c r="AR194" s="117"/>
      <c r="AS194" s="117"/>
      <c r="AT194" s="117"/>
      <c r="AU194" s="117"/>
      <c r="AV194" s="117"/>
      <c r="AW194" s="117"/>
      <c r="AX194" s="117"/>
      <c r="AY194" s="118"/>
      <c r="AZ194" s="112">
        <f>AZ195</f>
        <v>4765309</v>
      </c>
      <c r="BA194" s="113"/>
      <c r="BB194" s="113"/>
      <c r="BC194" s="113"/>
      <c r="BD194" s="113"/>
      <c r="BE194" s="113"/>
      <c r="BF194" s="113"/>
      <c r="BG194" s="113"/>
      <c r="BH194" s="113"/>
      <c r="BI194" s="113"/>
      <c r="BJ194" s="113"/>
      <c r="BK194" s="113"/>
      <c r="BL194" s="113"/>
      <c r="BM194" s="113"/>
      <c r="BN194" s="113"/>
      <c r="BO194" s="113"/>
      <c r="BP194" s="113"/>
      <c r="BQ194" s="113"/>
      <c r="BR194" s="113"/>
      <c r="BS194" s="113"/>
      <c r="BT194" s="113"/>
      <c r="BU194" s="113"/>
      <c r="BV194" s="114"/>
      <c r="BW194" s="112">
        <f>BW195</f>
        <v>3882534.0899999994</v>
      </c>
      <c r="BX194" s="113"/>
      <c r="BY194" s="113"/>
      <c r="BZ194" s="113"/>
      <c r="CA194" s="113"/>
      <c r="CB194" s="113"/>
      <c r="CC194" s="113"/>
      <c r="CD194" s="113"/>
      <c r="CE194" s="113"/>
      <c r="CF194" s="113"/>
      <c r="CG194" s="113"/>
      <c r="CH194" s="113"/>
      <c r="CI194" s="113"/>
      <c r="CJ194" s="113"/>
      <c r="CK194" s="113"/>
      <c r="CL194" s="113"/>
      <c r="CM194" s="113"/>
      <c r="CN194" s="114"/>
      <c r="CO194" s="115">
        <f t="shared" si="11"/>
        <v>882774.9100000006</v>
      </c>
      <c r="CP194" s="115"/>
      <c r="CQ194" s="115"/>
      <c r="CR194" s="115"/>
      <c r="CS194" s="115"/>
      <c r="CT194" s="115"/>
      <c r="CU194" s="115"/>
      <c r="CV194" s="115"/>
      <c r="CW194" s="115"/>
      <c r="CX194" s="115"/>
      <c r="CY194" s="115"/>
      <c r="CZ194" s="115"/>
      <c r="DA194" s="115"/>
      <c r="DB194" s="115"/>
      <c r="DC194" s="115"/>
      <c r="DD194" s="115"/>
      <c r="DE194" s="115"/>
      <c r="DF194" s="115"/>
    </row>
    <row r="195" spans="1:110" ht="27" customHeight="1">
      <c r="A195" s="119" t="str">
        <f>'[6]Месячный отчет Расходы в Excel'!A234</f>
        <v> Выполнение функций органами местного самоуправления</v>
      </c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20"/>
      <c r="AC195" s="124" t="s">
        <v>14</v>
      </c>
      <c r="AD195" s="125"/>
      <c r="AE195" s="125"/>
      <c r="AF195" s="125"/>
      <c r="AG195" s="125"/>
      <c r="AH195" s="125"/>
      <c r="AI195" s="116" t="str">
        <f>'[6]Месячный отчет Расходы в Excel'!B234</f>
        <v>951 0502 3910100 997 000</v>
      </c>
      <c r="AJ195" s="117"/>
      <c r="AK195" s="117"/>
      <c r="AL195" s="117"/>
      <c r="AM195" s="117"/>
      <c r="AN195" s="117"/>
      <c r="AO195" s="117"/>
      <c r="AP195" s="117"/>
      <c r="AQ195" s="117"/>
      <c r="AR195" s="117"/>
      <c r="AS195" s="117"/>
      <c r="AT195" s="117"/>
      <c r="AU195" s="117"/>
      <c r="AV195" s="117"/>
      <c r="AW195" s="117"/>
      <c r="AX195" s="117"/>
      <c r="AY195" s="118"/>
      <c r="AZ195" s="112">
        <f>AZ196+AZ212</f>
        <v>4765309</v>
      </c>
      <c r="BA195" s="113"/>
      <c r="BB195" s="113"/>
      <c r="BC195" s="113"/>
      <c r="BD195" s="113"/>
      <c r="BE195" s="113"/>
      <c r="BF195" s="113"/>
      <c r="BG195" s="113"/>
      <c r="BH195" s="113"/>
      <c r="BI195" s="113"/>
      <c r="BJ195" s="113"/>
      <c r="BK195" s="113"/>
      <c r="BL195" s="113"/>
      <c r="BM195" s="113"/>
      <c r="BN195" s="113"/>
      <c r="BO195" s="113"/>
      <c r="BP195" s="113"/>
      <c r="BQ195" s="113"/>
      <c r="BR195" s="113"/>
      <c r="BS195" s="113"/>
      <c r="BT195" s="113"/>
      <c r="BU195" s="113"/>
      <c r="BV195" s="114"/>
      <c r="BW195" s="112">
        <f>BW196+BW212</f>
        <v>3882534.0899999994</v>
      </c>
      <c r="BX195" s="113"/>
      <c r="BY195" s="113"/>
      <c r="BZ195" s="113"/>
      <c r="CA195" s="113"/>
      <c r="CB195" s="113"/>
      <c r="CC195" s="113"/>
      <c r="CD195" s="113"/>
      <c r="CE195" s="113"/>
      <c r="CF195" s="113"/>
      <c r="CG195" s="113"/>
      <c r="CH195" s="113"/>
      <c r="CI195" s="113"/>
      <c r="CJ195" s="113"/>
      <c r="CK195" s="113"/>
      <c r="CL195" s="113"/>
      <c r="CM195" s="113"/>
      <c r="CN195" s="114"/>
      <c r="CO195" s="115">
        <f t="shared" si="11"/>
        <v>882774.9100000006</v>
      </c>
      <c r="CP195" s="115"/>
      <c r="CQ195" s="115"/>
      <c r="CR195" s="115"/>
      <c r="CS195" s="115"/>
      <c r="CT195" s="115"/>
      <c r="CU195" s="115"/>
      <c r="CV195" s="115"/>
      <c r="CW195" s="115"/>
      <c r="CX195" s="115"/>
      <c r="CY195" s="115"/>
      <c r="CZ195" s="115"/>
      <c r="DA195" s="115"/>
      <c r="DB195" s="115"/>
      <c r="DC195" s="115"/>
      <c r="DD195" s="115"/>
      <c r="DE195" s="115"/>
      <c r="DF195" s="115"/>
    </row>
    <row r="196" spans="1:110" ht="14.25" customHeight="1">
      <c r="A196" s="119" t="str">
        <f>'[6]Месячный отчет Расходы в Excel'!A235</f>
        <v> Расходы</v>
      </c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  <c r="AA196" s="119"/>
      <c r="AB196" s="120"/>
      <c r="AC196" s="124" t="s">
        <v>14</v>
      </c>
      <c r="AD196" s="125"/>
      <c r="AE196" s="125"/>
      <c r="AF196" s="125"/>
      <c r="AG196" s="125"/>
      <c r="AH196" s="125"/>
      <c r="AI196" s="116" t="str">
        <f>'[6]Месячный отчет Расходы в Excel'!B235</f>
        <v>951 0502 3910100 997 200</v>
      </c>
      <c r="AJ196" s="117"/>
      <c r="AK196" s="117"/>
      <c r="AL196" s="117"/>
      <c r="AM196" s="117"/>
      <c r="AN196" s="117"/>
      <c r="AO196" s="117"/>
      <c r="AP196" s="117"/>
      <c r="AQ196" s="117"/>
      <c r="AR196" s="117"/>
      <c r="AS196" s="117"/>
      <c r="AT196" s="117"/>
      <c r="AU196" s="117"/>
      <c r="AV196" s="117"/>
      <c r="AW196" s="117"/>
      <c r="AX196" s="117"/>
      <c r="AY196" s="118"/>
      <c r="AZ196" s="112">
        <f>AZ197+AZ202+AZ204</f>
        <v>4750410</v>
      </c>
      <c r="BA196" s="113"/>
      <c r="BB196" s="113"/>
      <c r="BC196" s="113"/>
      <c r="BD196" s="113"/>
      <c r="BE196" s="113"/>
      <c r="BF196" s="113"/>
      <c r="BG196" s="113"/>
      <c r="BH196" s="113"/>
      <c r="BI196" s="113"/>
      <c r="BJ196" s="113"/>
      <c r="BK196" s="113"/>
      <c r="BL196" s="113"/>
      <c r="BM196" s="113"/>
      <c r="BN196" s="113"/>
      <c r="BO196" s="113"/>
      <c r="BP196" s="113"/>
      <c r="BQ196" s="113"/>
      <c r="BR196" s="113"/>
      <c r="BS196" s="113"/>
      <c r="BT196" s="113"/>
      <c r="BU196" s="113"/>
      <c r="BV196" s="114"/>
      <c r="BW196" s="112">
        <f>BW197+BW203+BW204</f>
        <v>3867635.1899999995</v>
      </c>
      <c r="BX196" s="113"/>
      <c r="BY196" s="113"/>
      <c r="BZ196" s="113"/>
      <c r="CA196" s="113"/>
      <c r="CB196" s="113"/>
      <c r="CC196" s="113"/>
      <c r="CD196" s="113"/>
      <c r="CE196" s="113"/>
      <c r="CF196" s="113"/>
      <c r="CG196" s="113"/>
      <c r="CH196" s="113"/>
      <c r="CI196" s="113"/>
      <c r="CJ196" s="113"/>
      <c r="CK196" s="113"/>
      <c r="CL196" s="113"/>
      <c r="CM196" s="113"/>
      <c r="CN196" s="114"/>
      <c r="CO196" s="115">
        <f t="shared" si="11"/>
        <v>882774.8100000005</v>
      </c>
      <c r="CP196" s="115"/>
      <c r="CQ196" s="115"/>
      <c r="CR196" s="115"/>
      <c r="CS196" s="115"/>
      <c r="CT196" s="115"/>
      <c r="CU196" s="115"/>
      <c r="CV196" s="115"/>
      <c r="CW196" s="115"/>
      <c r="CX196" s="115"/>
      <c r="CY196" s="115"/>
      <c r="CZ196" s="115"/>
      <c r="DA196" s="115"/>
      <c r="DB196" s="115"/>
      <c r="DC196" s="115"/>
      <c r="DD196" s="115"/>
      <c r="DE196" s="115"/>
      <c r="DF196" s="115"/>
    </row>
    <row r="197" spans="1:110" ht="13.5" customHeight="1">
      <c r="A197" s="119" t="str">
        <f>'[6]Месячный отчет Расходы в Excel'!A236</f>
        <v> Оплата работ, услуг</v>
      </c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20"/>
      <c r="AC197" s="124" t="s">
        <v>14</v>
      </c>
      <c r="AD197" s="125"/>
      <c r="AE197" s="125"/>
      <c r="AF197" s="125"/>
      <c r="AG197" s="125"/>
      <c r="AH197" s="125"/>
      <c r="AI197" s="116" t="str">
        <f>'[6]Месячный отчет Расходы в Excel'!B236</f>
        <v>951 0502 3910100 997 220</v>
      </c>
      <c r="AJ197" s="117"/>
      <c r="AK197" s="117"/>
      <c r="AL197" s="117"/>
      <c r="AM197" s="117"/>
      <c r="AN197" s="117"/>
      <c r="AO197" s="117"/>
      <c r="AP197" s="117"/>
      <c r="AQ197" s="117"/>
      <c r="AR197" s="117"/>
      <c r="AS197" s="117"/>
      <c r="AT197" s="117"/>
      <c r="AU197" s="117"/>
      <c r="AV197" s="117"/>
      <c r="AW197" s="117"/>
      <c r="AX197" s="117"/>
      <c r="AY197" s="118"/>
      <c r="AZ197" s="112">
        <f>AZ199+AZ200+AZ201+AZ198</f>
        <v>3135910</v>
      </c>
      <c r="BA197" s="113"/>
      <c r="BB197" s="113"/>
      <c r="BC197" s="113"/>
      <c r="BD197" s="113"/>
      <c r="BE197" s="113"/>
      <c r="BF197" s="113"/>
      <c r="BG197" s="113"/>
      <c r="BH197" s="113"/>
      <c r="BI197" s="113"/>
      <c r="BJ197" s="113"/>
      <c r="BK197" s="113"/>
      <c r="BL197" s="113"/>
      <c r="BM197" s="113"/>
      <c r="BN197" s="113"/>
      <c r="BO197" s="113"/>
      <c r="BP197" s="113"/>
      <c r="BQ197" s="113"/>
      <c r="BR197" s="113"/>
      <c r="BS197" s="113"/>
      <c r="BT197" s="113"/>
      <c r="BU197" s="113"/>
      <c r="BV197" s="114"/>
      <c r="BW197" s="112">
        <f>BW199+BW200+BW201+BW198</f>
        <v>2788811.2199999997</v>
      </c>
      <c r="BX197" s="113"/>
      <c r="BY197" s="113"/>
      <c r="BZ197" s="113"/>
      <c r="CA197" s="113"/>
      <c r="CB197" s="113"/>
      <c r="CC197" s="113"/>
      <c r="CD197" s="113"/>
      <c r="CE197" s="113"/>
      <c r="CF197" s="113"/>
      <c r="CG197" s="113"/>
      <c r="CH197" s="113"/>
      <c r="CI197" s="113"/>
      <c r="CJ197" s="113"/>
      <c r="CK197" s="113"/>
      <c r="CL197" s="113"/>
      <c r="CM197" s="113"/>
      <c r="CN197" s="114"/>
      <c r="CO197" s="115">
        <f t="shared" si="11"/>
        <v>347098.78000000026</v>
      </c>
      <c r="CP197" s="115"/>
      <c r="CQ197" s="115"/>
      <c r="CR197" s="115"/>
      <c r="CS197" s="115"/>
      <c r="CT197" s="115"/>
      <c r="CU197" s="115"/>
      <c r="CV197" s="115"/>
      <c r="CW197" s="115"/>
      <c r="CX197" s="115"/>
      <c r="CY197" s="115"/>
      <c r="CZ197" s="115"/>
      <c r="DA197" s="115"/>
      <c r="DB197" s="115"/>
      <c r="DC197" s="115"/>
      <c r="DD197" s="115"/>
      <c r="DE197" s="115"/>
      <c r="DF197" s="115"/>
    </row>
    <row r="198" spans="1:110" ht="18.75" customHeight="1">
      <c r="A198" s="119" t="str">
        <f>'[6]Месячный отчет Расходы в Excel'!A237</f>
        <v> Коммунальные услуги</v>
      </c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20"/>
      <c r="AC198" s="124" t="s">
        <v>14</v>
      </c>
      <c r="AD198" s="125"/>
      <c r="AE198" s="125"/>
      <c r="AF198" s="125"/>
      <c r="AG198" s="125"/>
      <c r="AH198" s="125"/>
      <c r="AI198" s="116" t="str">
        <f>'[6]Месячный отчет Расходы в Excel'!B237</f>
        <v>951 0502 3910100 997 223</v>
      </c>
      <c r="AJ198" s="117"/>
      <c r="AK198" s="117"/>
      <c r="AL198" s="117"/>
      <c r="AM198" s="117"/>
      <c r="AN198" s="117"/>
      <c r="AO198" s="117"/>
      <c r="AP198" s="117"/>
      <c r="AQ198" s="117"/>
      <c r="AR198" s="117"/>
      <c r="AS198" s="117"/>
      <c r="AT198" s="117"/>
      <c r="AU198" s="117"/>
      <c r="AV198" s="117"/>
      <c r="AW198" s="117"/>
      <c r="AX198" s="117"/>
      <c r="AY198" s="118"/>
      <c r="AZ198" s="112">
        <v>15192</v>
      </c>
      <c r="BA198" s="113"/>
      <c r="BB198" s="113"/>
      <c r="BC198" s="113"/>
      <c r="BD198" s="113"/>
      <c r="BE198" s="113"/>
      <c r="BF198" s="113"/>
      <c r="BG198" s="113"/>
      <c r="BH198" s="113"/>
      <c r="BI198" s="113"/>
      <c r="BJ198" s="113"/>
      <c r="BK198" s="113"/>
      <c r="BL198" s="113"/>
      <c r="BM198" s="113"/>
      <c r="BN198" s="113"/>
      <c r="BO198" s="113"/>
      <c r="BP198" s="113"/>
      <c r="BQ198" s="113"/>
      <c r="BR198" s="113"/>
      <c r="BS198" s="113"/>
      <c r="BT198" s="113"/>
      <c r="BU198" s="113"/>
      <c r="BV198" s="114"/>
      <c r="BW198" s="112">
        <v>11276.67</v>
      </c>
      <c r="BX198" s="113"/>
      <c r="BY198" s="113"/>
      <c r="BZ198" s="113"/>
      <c r="CA198" s="113"/>
      <c r="CB198" s="113"/>
      <c r="CC198" s="113"/>
      <c r="CD198" s="113"/>
      <c r="CE198" s="113"/>
      <c r="CF198" s="113"/>
      <c r="CG198" s="113"/>
      <c r="CH198" s="113"/>
      <c r="CI198" s="113"/>
      <c r="CJ198" s="113"/>
      <c r="CK198" s="113"/>
      <c r="CL198" s="113"/>
      <c r="CM198" s="113"/>
      <c r="CN198" s="114"/>
      <c r="CO198" s="115">
        <f t="shared" si="11"/>
        <v>3915.33</v>
      </c>
      <c r="CP198" s="115"/>
      <c r="CQ198" s="115"/>
      <c r="CR198" s="115"/>
      <c r="CS198" s="115"/>
      <c r="CT198" s="115"/>
      <c r="CU198" s="115"/>
      <c r="CV198" s="115"/>
      <c r="CW198" s="115"/>
      <c r="CX198" s="115"/>
      <c r="CY198" s="115"/>
      <c r="CZ198" s="115"/>
      <c r="DA198" s="115"/>
      <c r="DB198" s="115"/>
      <c r="DC198" s="115"/>
      <c r="DD198" s="115"/>
      <c r="DE198" s="115"/>
      <c r="DF198" s="115"/>
    </row>
    <row r="199" spans="1:110" ht="22.5" customHeight="1">
      <c r="A199" s="119" t="str">
        <f>'[6]Месячный отчет Расходы в Excel'!A238</f>
        <v> Арендная плата за пользование имуществом</v>
      </c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20"/>
      <c r="AC199" s="124" t="s">
        <v>14</v>
      </c>
      <c r="AD199" s="125"/>
      <c r="AE199" s="125"/>
      <c r="AF199" s="125"/>
      <c r="AG199" s="125"/>
      <c r="AH199" s="125"/>
      <c r="AI199" s="116" t="str">
        <f>'[6]Месячный отчет Расходы в Excel'!B238</f>
        <v>951 0502 3910100 997 224</v>
      </c>
      <c r="AJ199" s="117"/>
      <c r="AK199" s="117"/>
      <c r="AL199" s="117"/>
      <c r="AM199" s="117"/>
      <c r="AN199" s="117"/>
      <c r="AO199" s="117"/>
      <c r="AP199" s="117"/>
      <c r="AQ199" s="117"/>
      <c r="AR199" s="117"/>
      <c r="AS199" s="117"/>
      <c r="AT199" s="117"/>
      <c r="AU199" s="117"/>
      <c r="AV199" s="117"/>
      <c r="AW199" s="117"/>
      <c r="AX199" s="117"/>
      <c r="AY199" s="118"/>
      <c r="AZ199" s="112">
        <v>20100</v>
      </c>
      <c r="BA199" s="113"/>
      <c r="BB199" s="113"/>
      <c r="BC199" s="113"/>
      <c r="BD199" s="113"/>
      <c r="BE199" s="113"/>
      <c r="BF199" s="113"/>
      <c r="BG199" s="113"/>
      <c r="BH199" s="113"/>
      <c r="BI199" s="113"/>
      <c r="BJ199" s="113"/>
      <c r="BK199" s="113"/>
      <c r="BL199" s="113"/>
      <c r="BM199" s="113"/>
      <c r="BN199" s="113"/>
      <c r="BO199" s="113"/>
      <c r="BP199" s="113"/>
      <c r="BQ199" s="113"/>
      <c r="BR199" s="113"/>
      <c r="BS199" s="113"/>
      <c r="BT199" s="113"/>
      <c r="BU199" s="113"/>
      <c r="BV199" s="114"/>
      <c r="BW199" s="112">
        <v>4257.18</v>
      </c>
      <c r="BX199" s="113"/>
      <c r="BY199" s="113"/>
      <c r="BZ199" s="113"/>
      <c r="CA199" s="113"/>
      <c r="CB199" s="113"/>
      <c r="CC199" s="113"/>
      <c r="CD199" s="113"/>
      <c r="CE199" s="113"/>
      <c r="CF199" s="113"/>
      <c r="CG199" s="113"/>
      <c r="CH199" s="113"/>
      <c r="CI199" s="113"/>
      <c r="CJ199" s="113"/>
      <c r="CK199" s="113"/>
      <c r="CL199" s="113"/>
      <c r="CM199" s="113"/>
      <c r="CN199" s="114"/>
      <c r="CO199" s="115">
        <f t="shared" si="11"/>
        <v>15842.82</v>
      </c>
      <c r="CP199" s="115"/>
      <c r="CQ199" s="115"/>
      <c r="CR199" s="115"/>
      <c r="CS199" s="115"/>
      <c r="CT199" s="115"/>
      <c r="CU199" s="115"/>
      <c r="CV199" s="115"/>
      <c r="CW199" s="115"/>
      <c r="CX199" s="115"/>
      <c r="CY199" s="115"/>
      <c r="CZ199" s="115"/>
      <c r="DA199" s="115"/>
      <c r="DB199" s="115"/>
      <c r="DC199" s="115"/>
      <c r="DD199" s="115"/>
      <c r="DE199" s="115"/>
      <c r="DF199" s="115"/>
    </row>
    <row r="200" spans="1:110" ht="25.5" customHeight="1">
      <c r="A200" s="119" t="str">
        <f>'[6]Месячный отчет Расходы в Excel'!A239</f>
        <v> Работы, услуги по содержанию имущества</v>
      </c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20"/>
      <c r="AC200" s="124" t="s">
        <v>14</v>
      </c>
      <c r="AD200" s="125"/>
      <c r="AE200" s="125"/>
      <c r="AF200" s="125"/>
      <c r="AG200" s="125"/>
      <c r="AH200" s="125"/>
      <c r="AI200" s="116" t="str">
        <f>'[6]Месячный отчет Расходы в Excel'!B239</f>
        <v>951 0502 3910100 997 225</v>
      </c>
      <c r="AJ200" s="117"/>
      <c r="AK200" s="117"/>
      <c r="AL200" s="117"/>
      <c r="AM200" s="117"/>
      <c r="AN200" s="117"/>
      <c r="AO200" s="117"/>
      <c r="AP200" s="117"/>
      <c r="AQ200" s="117"/>
      <c r="AR200" s="117"/>
      <c r="AS200" s="117"/>
      <c r="AT200" s="117"/>
      <c r="AU200" s="117"/>
      <c r="AV200" s="117"/>
      <c r="AW200" s="117"/>
      <c r="AX200" s="117"/>
      <c r="AY200" s="118"/>
      <c r="AZ200" s="112">
        <v>2140500</v>
      </c>
      <c r="BA200" s="113"/>
      <c r="BB200" s="113"/>
      <c r="BC200" s="113"/>
      <c r="BD200" s="113"/>
      <c r="BE200" s="113"/>
      <c r="BF200" s="113"/>
      <c r="BG200" s="113"/>
      <c r="BH200" s="113"/>
      <c r="BI200" s="113"/>
      <c r="BJ200" s="113"/>
      <c r="BK200" s="113"/>
      <c r="BL200" s="113"/>
      <c r="BM200" s="113"/>
      <c r="BN200" s="113"/>
      <c r="BO200" s="113"/>
      <c r="BP200" s="113"/>
      <c r="BQ200" s="113"/>
      <c r="BR200" s="113"/>
      <c r="BS200" s="113"/>
      <c r="BT200" s="113"/>
      <c r="BU200" s="113"/>
      <c r="BV200" s="114"/>
      <c r="BW200" s="112">
        <v>1813160.94</v>
      </c>
      <c r="BX200" s="113"/>
      <c r="BY200" s="113"/>
      <c r="BZ200" s="113"/>
      <c r="CA200" s="113"/>
      <c r="CB200" s="113"/>
      <c r="CC200" s="113"/>
      <c r="CD200" s="113"/>
      <c r="CE200" s="113"/>
      <c r="CF200" s="113"/>
      <c r="CG200" s="113"/>
      <c r="CH200" s="113"/>
      <c r="CI200" s="113"/>
      <c r="CJ200" s="113"/>
      <c r="CK200" s="113"/>
      <c r="CL200" s="113"/>
      <c r="CM200" s="113"/>
      <c r="CN200" s="114"/>
      <c r="CO200" s="115">
        <f t="shared" si="11"/>
        <v>327339.06000000006</v>
      </c>
      <c r="CP200" s="115"/>
      <c r="CQ200" s="115"/>
      <c r="CR200" s="115"/>
      <c r="CS200" s="115"/>
      <c r="CT200" s="115"/>
      <c r="CU200" s="115"/>
      <c r="CV200" s="115"/>
      <c r="CW200" s="115"/>
      <c r="CX200" s="115"/>
      <c r="CY200" s="115"/>
      <c r="CZ200" s="115"/>
      <c r="DA200" s="115"/>
      <c r="DB200" s="115"/>
      <c r="DC200" s="115"/>
      <c r="DD200" s="115"/>
      <c r="DE200" s="115"/>
      <c r="DF200" s="115"/>
    </row>
    <row r="201" spans="1:110" ht="15" customHeight="1">
      <c r="A201" s="119" t="str">
        <f>'[6]Месячный отчет Расходы в Excel'!A240</f>
        <v> Прочие работы, услуги</v>
      </c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20"/>
      <c r="AC201" s="124" t="s">
        <v>14</v>
      </c>
      <c r="AD201" s="125"/>
      <c r="AE201" s="125"/>
      <c r="AF201" s="125"/>
      <c r="AG201" s="125"/>
      <c r="AH201" s="125"/>
      <c r="AI201" s="116" t="str">
        <f>'[6]Месячный отчет Расходы в Excel'!B240</f>
        <v>951 0502 3910100 997 226</v>
      </c>
      <c r="AJ201" s="117"/>
      <c r="AK201" s="117"/>
      <c r="AL201" s="117"/>
      <c r="AM201" s="117"/>
      <c r="AN201" s="117"/>
      <c r="AO201" s="117"/>
      <c r="AP201" s="117"/>
      <c r="AQ201" s="117"/>
      <c r="AR201" s="117"/>
      <c r="AS201" s="117"/>
      <c r="AT201" s="117"/>
      <c r="AU201" s="117"/>
      <c r="AV201" s="117"/>
      <c r="AW201" s="117"/>
      <c r="AX201" s="117"/>
      <c r="AY201" s="118"/>
      <c r="AZ201" s="112">
        <v>960118</v>
      </c>
      <c r="BA201" s="113"/>
      <c r="BB201" s="113"/>
      <c r="BC201" s="113"/>
      <c r="BD201" s="113"/>
      <c r="BE201" s="113"/>
      <c r="BF201" s="113"/>
      <c r="BG201" s="113"/>
      <c r="BH201" s="113"/>
      <c r="BI201" s="113"/>
      <c r="BJ201" s="113"/>
      <c r="BK201" s="113"/>
      <c r="BL201" s="113"/>
      <c r="BM201" s="113"/>
      <c r="BN201" s="113"/>
      <c r="BO201" s="113"/>
      <c r="BP201" s="113"/>
      <c r="BQ201" s="113"/>
      <c r="BR201" s="113"/>
      <c r="BS201" s="113"/>
      <c r="BT201" s="113"/>
      <c r="BU201" s="113"/>
      <c r="BV201" s="114"/>
      <c r="BW201" s="112">
        <v>960116.43</v>
      </c>
      <c r="BX201" s="113"/>
      <c r="BY201" s="113"/>
      <c r="BZ201" s="113"/>
      <c r="CA201" s="113"/>
      <c r="CB201" s="113"/>
      <c r="CC201" s="113"/>
      <c r="CD201" s="113"/>
      <c r="CE201" s="113"/>
      <c r="CF201" s="113"/>
      <c r="CG201" s="113"/>
      <c r="CH201" s="113"/>
      <c r="CI201" s="113"/>
      <c r="CJ201" s="113"/>
      <c r="CK201" s="113"/>
      <c r="CL201" s="113"/>
      <c r="CM201" s="113"/>
      <c r="CN201" s="114"/>
      <c r="CO201" s="115">
        <f t="shared" si="11"/>
        <v>1.5699999999487773</v>
      </c>
      <c r="CP201" s="115"/>
      <c r="CQ201" s="115"/>
      <c r="CR201" s="115"/>
      <c r="CS201" s="115"/>
      <c r="CT201" s="115"/>
      <c r="CU201" s="115"/>
      <c r="CV201" s="115"/>
      <c r="CW201" s="115"/>
      <c r="CX201" s="115"/>
      <c r="CY201" s="115"/>
      <c r="CZ201" s="115"/>
      <c r="DA201" s="115"/>
      <c r="DB201" s="115"/>
      <c r="DC201" s="115"/>
      <c r="DD201" s="115"/>
      <c r="DE201" s="115"/>
      <c r="DF201" s="115"/>
    </row>
    <row r="202" spans="1:110" ht="30" customHeight="1">
      <c r="A202" s="119" t="str">
        <f>'[6]Месячный отчет Расходы в Excel'!A241</f>
        <v> Безвозмездные перечисления организациям</v>
      </c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20"/>
      <c r="AC202" s="124" t="s">
        <v>14</v>
      </c>
      <c r="AD202" s="125"/>
      <c r="AE202" s="125"/>
      <c r="AF202" s="125"/>
      <c r="AG202" s="125"/>
      <c r="AH202" s="125"/>
      <c r="AI202" s="116" t="str">
        <f>'[6]Месячный отчет Расходы в Excel'!B241</f>
        <v>951 0502 3910100 997 240</v>
      </c>
      <c r="AJ202" s="117"/>
      <c r="AK202" s="117"/>
      <c r="AL202" s="117"/>
      <c r="AM202" s="117"/>
      <c r="AN202" s="117"/>
      <c r="AO202" s="117"/>
      <c r="AP202" s="117"/>
      <c r="AQ202" s="117"/>
      <c r="AR202" s="117"/>
      <c r="AS202" s="117"/>
      <c r="AT202" s="117"/>
      <c r="AU202" s="117"/>
      <c r="AV202" s="117"/>
      <c r="AW202" s="117"/>
      <c r="AX202" s="117"/>
      <c r="AY202" s="118"/>
      <c r="AZ202" s="112">
        <f>AZ203</f>
        <v>1524300</v>
      </c>
      <c r="BA202" s="113"/>
      <c r="BB202" s="113"/>
      <c r="BC202" s="113"/>
      <c r="BD202" s="113"/>
      <c r="BE202" s="113"/>
      <c r="BF202" s="113"/>
      <c r="BG202" s="113"/>
      <c r="BH202" s="113"/>
      <c r="BI202" s="113"/>
      <c r="BJ202" s="113"/>
      <c r="BK202" s="113"/>
      <c r="BL202" s="113"/>
      <c r="BM202" s="113"/>
      <c r="BN202" s="113"/>
      <c r="BO202" s="113"/>
      <c r="BP202" s="113"/>
      <c r="BQ202" s="113"/>
      <c r="BR202" s="113"/>
      <c r="BS202" s="113"/>
      <c r="BT202" s="113"/>
      <c r="BU202" s="113"/>
      <c r="BV202" s="114"/>
      <c r="BW202" s="112">
        <f>BW203</f>
        <v>1021336.94</v>
      </c>
      <c r="BX202" s="113"/>
      <c r="BY202" s="113"/>
      <c r="BZ202" s="113"/>
      <c r="CA202" s="113"/>
      <c r="CB202" s="113"/>
      <c r="CC202" s="113"/>
      <c r="CD202" s="113"/>
      <c r="CE202" s="113"/>
      <c r="CF202" s="113"/>
      <c r="CG202" s="113"/>
      <c r="CH202" s="113"/>
      <c r="CI202" s="113"/>
      <c r="CJ202" s="113"/>
      <c r="CK202" s="113"/>
      <c r="CL202" s="113"/>
      <c r="CM202" s="113"/>
      <c r="CN202" s="114"/>
      <c r="CO202" s="115">
        <f t="shared" si="11"/>
        <v>502963.06000000006</v>
      </c>
      <c r="CP202" s="115"/>
      <c r="CQ202" s="115"/>
      <c r="CR202" s="115"/>
      <c r="CS202" s="115"/>
      <c r="CT202" s="115"/>
      <c r="CU202" s="115"/>
      <c r="CV202" s="115"/>
      <c r="CW202" s="115"/>
      <c r="CX202" s="115"/>
      <c r="CY202" s="115"/>
      <c r="CZ202" s="115"/>
      <c r="DA202" s="115"/>
      <c r="DB202" s="115"/>
      <c r="DC202" s="115"/>
      <c r="DD202" s="115"/>
      <c r="DE202" s="115"/>
      <c r="DF202" s="115"/>
    </row>
    <row r="203" spans="1:110" ht="46.5" customHeight="1">
      <c r="A203" s="119" t="str">
        <f>'[6]Месячный отчет Расходы в Excel'!A242</f>
        <v> Безвозмездные перечисления организациям, за исключением государственных и муниципальных организаций</v>
      </c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20"/>
      <c r="AC203" s="124" t="s">
        <v>14</v>
      </c>
      <c r="AD203" s="125"/>
      <c r="AE203" s="125"/>
      <c r="AF203" s="125"/>
      <c r="AG203" s="125"/>
      <c r="AH203" s="125"/>
      <c r="AI203" s="116" t="str">
        <f>'[6]Месячный отчет Расходы в Excel'!B242</f>
        <v>951 0502 3910100 997 242</v>
      </c>
      <c r="AJ203" s="117"/>
      <c r="AK203" s="117"/>
      <c r="AL203" s="117"/>
      <c r="AM203" s="117"/>
      <c r="AN203" s="117"/>
      <c r="AO203" s="117"/>
      <c r="AP203" s="117"/>
      <c r="AQ203" s="117"/>
      <c r="AR203" s="117"/>
      <c r="AS203" s="117"/>
      <c r="AT203" s="117"/>
      <c r="AU203" s="117"/>
      <c r="AV203" s="117"/>
      <c r="AW203" s="117"/>
      <c r="AX203" s="117"/>
      <c r="AY203" s="118"/>
      <c r="AZ203" s="112">
        <v>1524300</v>
      </c>
      <c r="BA203" s="113"/>
      <c r="BB203" s="113"/>
      <c r="BC203" s="113"/>
      <c r="BD203" s="113"/>
      <c r="BE203" s="113"/>
      <c r="BF203" s="113"/>
      <c r="BG203" s="113"/>
      <c r="BH203" s="113"/>
      <c r="BI203" s="113"/>
      <c r="BJ203" s="113"/>
      <c r="BK203" s="113"/>
      <c r="BL203" s="113"/>
      <c r="BM203" s="113"/>
      <c r="BN203" s="113"/>
      <c r="BO203" s="113"/>
      <c r="BP203" s="113"/>
      <c r="BQ203" s="113"/>
      <c r="BR203" s="113"/>
      <c r="BS203" s="113"/>
      <c r="BT203" s="113"/>
      <c r="BU203" s="113"/>
      <c r="BV203" s="114"/>
      <c r="BW203" s="112">
        <v>1021336.94</v>
      </c>
      <c r="BX203" s="113"/>
      <c r="BY203" s="113"/>
      <c r="BZ203" s="113"/>
      <c r="CA203" s="113"/>
      <c r="CB203" s="113"/>
      <c r="CC203" s="113"/>
      <c r="CD203" s="113"/>
      <c r="CE203" s="113"/>
      <c r="CF203" s="113"/>
      <c r="CG203" s="113"/>
      <c r="CH203" s="113"/>
      <c r="CI203" s="113"/>
      <c r="CJ203" s="113"/>
      <c r="CK203" s="113"/>
      <c r="CL203" s="113"/>
      <c r="CM203" s="113"/>
      <c r="CN203" s="114"/>
      <c r="CO203" s="115">
        <f t="shared" si="11"/>
        <v>502963.06000000006</v>
      </c>
      <c r="CP203" s="115"/>
      <c r="CQ203" s="115"/>
      <c r="CR203" s="115"/>
      <c r="CS203" s="115"/>
      <c r="CT203" s="115"/>
      <c r="CU203" s="115"/>
      <c r="CV203" s="115"/>
      <c r="CW203" s="115"/>
      <c r="CX203" s="115"/>
      <c r="CY203" s="115"/>
      <c r="CZ203" s="115"/>
      <c r="DA203" s="115"/>
      <c r="DB203" s="115"/>
      <c r="DC203" s="115"/>
      <c r="DD203" s="115"/>
      <c r="DE203" s="115"/>
      <c r="DF203" s="115"/>
    </row>
    <row r="204" spans="1:110" ht="12">
      <c r="A204" s="119" t="str">
        <f>'[6]Месячный отчет Расходы в Excel'!A243</f>
        <v> Прочие расходы</v>
      </c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20"/>
      <c r="AC204" s="124" t="s">
        <v>14</v>
      </c>
      <c r="AD204" s="125"/>
      <c r="AE204" s="125"/>
      <c r="AF204" s="125"/>
      <c r="AG204" s="125"/>
      <c r="AH204" s="125"/>
      <c r="AI204" s="116" t="str">
        <f>'[6]Месячный отчет Расходы в Excel'!B243</f>
        <v>951 0502 3910100 997 290</v>
      </c>
      <c r="AJ204" s="117"/>
      <c r="AK204" s="117"/>
      <c r="AL204" s="117"/>
      <c r="AM204" s="117"/>
      <c r="AN204" s="117"/>
      <c r="AO204" s="117"/>
      <c r="AP204" s="117"/>
      <c r="AQ204" s="117"/>
      <c r="AR204" s="117"/>
      <c r="AS204" s="117"/>
      <c r="AT204" s="117"/>
      <c r="AU204" s="117"/>
      <c r="AV204" s="117"/>
      <c r="AW204" s="117"/>
      <c r="AX204" s="117"/>
      <c r="AY204" s="118"/>
      <c r="AZ204" s="112">
        <v>90200</v>
      </c>
      <c r="BA204" s="113"/>
      <c r="BB204" s="113"/>
      <c r="BC204" s="113"/>
      <c r="BD204" s="113"/>
      <c r="BE204" s="113"/>
      <c r="BF204" s="113"/>
      <c r="BG204" s="113"/>
      <c r="BH204" s="113"/>
      <c r="BI204" s="113"/>
      <c r="BJ204" s="113"/>
      <c r="BK204" s="113"/>
      <c r="BL204" s="113"/>
      <c r="BM204" s="113"/>
      <c r="BN204" s="113"/>
      <c r="BO204" s="113"/>
      <c r="BP204" s="113"/>
      <c r="BQ204" s="113"/>
      <c r="BR204" s="113"/>
      <c r="BS204" s="113"/>
      <c r="BT204" s="113"/>
      <c r="BU204" s="113"/>
      <c r="BV204" s="114"/>
      <c r="BW204" s="112">
        <v>57487.03</v>
      </c>
      <c r="BX204" s="113"/>
      <c r="BY204" s="113"/>
      <c r="BZ204" s="113"/>
      <c r="CA204" s="113"/>
      <c r="CB204" s="113"/>
      <c r="CC204" s="113"/>
      <c r="CD204" s="113"/>
      <c r="CE204" s="113"/>
      <c r="CF204" s="113"/>
      <c r="CG204" s="113"/>
      <c r="CH204" s="113"/>
      <c r="CI204" s="113"/>
      <c r="CJ204" s="113"/>
      <c r="CK204" s="113"/>
      <c r="CL204" s="113"/>
      <c r="CM204" s="113"/>
      <c r="CN204" s="114"/>
      <c r="CO204" s="115">
        <f t="shared" si="11"/>
        <v>32712.97</v>
      </c>
      <c r="CP204" s="115"/>
      <c r="CQ204" s="115"/>
      <c r="CR204" s="115"/>
      <c r="CS204" s="115"/>
      <c r="CT204" s="115"/>
      <c r="CU204" s="115"/>
      <c r="CV204" s="115"/>
      <c r="CW204" s="115"/>
      <c r="CX204" s="115"/>
      <c r="CY204" s="115"/>
      <c r="CZ204" s="115"/>
      <c r="DA204" s="115"/>
      <c r="DB204" s="115"/>
      <c r="DC204" s="115"/>
      <c r="DD204" s="115"/>
      <c r="DE204" s="115"/>
      <c r="DF204" s="115"/>
    </row>
    <row r="205" spans="1:110" ht="12.75" customHeight="1" hidden="1">
      <c r="A205" s="119" t="s">
        <v>95</v>
      </c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20"/>
      <c r="AC205" s="121" t="s">
        <v>14</v>
      </c>
      <c r="AD205" s="117"/>
      <c r="AE205" s="117"/>
      <c r="AF205" s="117"/>
      <c r="AG205" s="117"/>
      <c r="AH205" s="118"/>
      <c r="AI205" s="116" t="s">
        <v>135</v>
      </c>
      <c r="AJ205" s="117"/>
      <c r="AK205" s="117"/>
      <c r="AL205" s="117"/>
      <c r="AM205" s="117"/>
      <c r="AN205" s="117"/>
      <c r="AO205" s="117"/>
      <c r="AP205" s="117"/>
      <c r="AQ205" s="117"/>
      <c r="AR205" s="117"/>
      <c r="AS205" s="117"/>
      <c r="AT205" s="117"/>
      <c r="AU205" s="117"/>
      <c r="AV205" s="117"/>
      <c r="AW205" s="117"/>
      <c r="AX205" s="117"/>
      <c r="AY205" s="118"/>
      <c r="AZ205" s="112">
        <f aca="true" t="shared" si="13" ref="AZ205:AZ210">AZ206</f>
        <v>0</v>
      </c>
      <c r="BA205" s="126"/>
      <c r="BB205" s="126"/>
      <c r="BC205" s="126"/>
      <c r="BD205" s="126"/>
      <c r="BE205" s="126"/>
      <c r="BF205" s="126"/>
      <c r="BG205" s="126"/>
      <c r="BH205" s="126"/>
      <c r="BI205" s="126"/>
      <c r="BJ205" s="126"/>
      <c r="BK205" s="126"/>
      <c r="BL205" s="126"/>
      <c r="BM205" s="126"/>
      <c r="BN205" s="126"/>
      <c r="BO205" s="126"/>
      <c r="BP205" s="126"/>
      <c r="BQ205" s="126"/>
      <c r="BR205" s="126"/>
      <c r="BS205" s="126"/>
      <c r="BT205" s="126"/>
      <c r="BU205" s="126"/>
      <c r="BV205" s="127"/>
      <c r="BW205" s="112">
        <f aca="true" t="shared" si="14" ref="BW205:BW210">BW206</f>
        <v>0</v>
      </c>
      <c r="BX205" s="126"/>
      <c r="BY205" s="126"/>
      <c r="BZ205" s="126"/>
      <c r="CA205" s="126"/>
      <c r="CB205" s="126"/>
      <c r="CC205" s="126"/>
      <c r="CD205" s="126"/>
      <c r="CE205" s="126"/>
      <c r="CF205" s="126"/>
      <c r="CG205" s="126"/>
      <c r="CH205" s="126"/>
      <c r="CI205" s="126"/>
      <c r="CJ205" s="126"/>
      <c r="CK205" s="126"/>
      <c r="CL205" s="126"/>
      <c r="CM205" s="126"/>
      <c r="CN205" s="127"/>
      <c r="CO205" s="115">
        <f aca="true" t="shared" si="15" ref="CO205:CO213">AZ205-BW205</f>
        <v>0</v>
      </c>
      <c r="CP205" s="115"/>
      <c r="CQ205" s="115"/>
      <c r="CR205" s="115"/>
      <c r="CS205" s="115"/>
      <c r="CT205" s="115"/>
      <c r="CU205" s="115"/>
      <c r="CV205" s="115"/>
      <c r="CW205" s="115"/>
      <c r="CX205" s="115"/>
      <c r="CY205" s="115"/>
      <c r="CZ205" s="115"/>
      <c r="DA205" s="115"/>
      <c r="DB205" s="115"/>
      <c r="DC205" s="115"/>
      <c r="DD205" s="115"/>
      <c r="DE205" s="115"/>
      <c r="DF205" s="115"/>
    </row>
    <row r="206" spans="1:110" ht="12.75" customHeight="1" hidden="1">
      <c r="A206" s="119" t="s">
        <v>137</v>
      </c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20"/>
      <c r="AC206" s="121" t="s">
        <v>14</v>
      </c>
      <c r="AD206" s="117"/>
      <c r="AE206" s="117"/>
      <c r="AF206" s="117"/>
      <c r="AG206" s="117"/>
      <c r="AH206" s="118"/>
      <c r="AI206" s="116" t="s">
        <v>136</v>
      </c>
      <c r="AJ206" s="117"/>
      <c r="AK206" s="117"/>
      <c r="AL206" s="117"/>
      <c r="AM206" s="117"/>
      <c r="AN206" s="117"/>
      <c r="AO206" s="117"/>
      <c r="AP206" s="117"/>
      <c r="AQ206" s="117"/>
      <c r="AR206" s="117"/>
      <c r="AS206" s="117"/>
      <c r="AT206" s="117"/>
      <c r="AU206" s="117"/>
      <c r="AV206" s="117"/>
      <c r="AW206" s="117"/>
      <c r="AX206" s="117"/>
      <c r="AY206" s="118"/>
      <c r="AZ206" s="112">
        <f t="shared" si="13"/>
        <v>0</v>
      </c>
      <c r="BA206" s="126"/>
      <c r="BB206" s="126"/>
      <c r="BC206" s="126"/>
      <c r="BD206" s="126"/>
      <c r="BE206" s="126"/>
      <c r="BF206" s="126"/>
      <c r="BG206" s="126"/>
      <c r="BH206" s="126"/>
      <c r="BI206" s="126"/>
      <c r="BJ206" s="126"/>
      <c r="BK206" s="126"/>
      <c r="BL206" s="126"/>
      <c r="BM206" s="126"/>
      <c r="BN206" s="126"/>
      <c r="BO206" s="126"/>
      <c r="BP206" s="126"/>
      <c r="BQ206" s="126"/>
      <c r="BR206" s="126"/>
      <c r="BS206" s="126"/>
      <c r="BT206" s="126"/>
      <c r="BU206" s="126"/>
      <c r="BV206" s="127"/>
      <c r="BW206" s="112">
        <f t="shared" si="14"/>
        <v>0</v>
      </c>
      <c r="BX206" s="126"/>
      <c r="BY206" s="126"/>
      <c r="BZ206" s="126"/>
      <c r="CA206" s="126"/>
      <c r="CB206" s="126"/>
      <c r="CC206" s="126"/>
      <c r="CD206" s="126"/>
      <c r="CE206" s="126"/>
      <c r="CF206" s="126"/>
      <c r="CG206" s="126"/>
      <c r="CH206" s="126"/>
      <c r="CI206" s="126"/>
      <c r="CJ206" s="126"/>
      <c r="CK206" s="126"/>
      <c r="CL206" s="126"/>
      <c r="CM206" s="126"/>
      <c r="CN206" s="127"/>
      <c r="CO206" s="115">
        <f t="shared" si="15"/>
        <v>0</v>
      </c>
      <c r="CP206" s="115"/>
      <c r="CQ206" s="115"/>
      <c r="CR206" s="115"/>
      <c r="CS206" s="115"/>
      <c r="CT206" s="115"/>
      <c r="CU206" s="115"/>
      <c r="CV206" s="115"/>
      <c r="CW206" s="115"/>
      <c r="CX206" s="115"/>
      <c r="CY206" s="115"/>
      <c r="CZ206" s="115"/>
      <c r="DA206" s="115"/>
      <c r="DB206" s="115"/>
      <c r="DC206" s="115"/>
      <c r="DD206" s="115"/>
      <c r="DE206" s="115"/>
      <c r="DF206" s="115"/>
    </row>
    <row r="207" spans="1:110" ht="12.75" customHeight="1" hidden="1">
      <c r="A207" s="119" t="s">
        <v>138</v>
      </c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20"/>
      <c r="AC207" s="121" t="s">
        <v>14</v>
      </c>
      <c r="AD207" s="117"/>
      <c r="AE207" s="117"/>
      <c r="AF207" s="117"/>
      <c r="AG207" s="117"/>
      <c r="AH207" s="118"/>
      <c r="AI207" s="116" t="s">
        <v>139</v>
      </c>
      <c r="AJ207" s="117"/>
      <c r="AK207" s="117"/>
      <c r="AL207" s="117"/>
      <c r="AM207" s="117"/>
      <c r="AN207" s="117"/>
      <c r="AO207" s="117"/>
      <c r="AP207" s="117"/>
      <c r="AQ207" s="117"/>
      <c r="AR207" s="117"/>
      <c r="AS207" s="117"/>
      <c r="AT207" s="117"/>
      <c r="AU207" s="117"/>
      <c r="AV207" s="117"/>
      <c r="AW207" s="117"/>
      <c r="AX207" s="117"/>
      <c r="AY207" s="118"/>
      <c r="AZ207" s="112">
        <f t="shared" si="13"/>
        <v>0</v>
      </c>
      <c r="BA207" s="126"/>
      <c r="BB207" s="126"/>
      <c r="BC207" s="126"/>
      <c r="BD207" s="126"/>
      <c r="BE207" s="126"/>
      <c r="BF207" s="126"/>
      <c r="BG207" s="126"/>
      <c r="BH207" s="126"/>
      <c r="BI207" s="126"/>
      <c r="BJ207" s="126"/>
      <c r="BK207" s="126"/>
      <c r="BL207" s="126"/>
      <c r="BM207" s="126"/>
      <c r="BN207" s="126"/>
      <c r="BO207" s="126"/>
      <c r="BP207" s="126"/>
      <c r="BQ207" s="126"/>
      <c r="BR207" s="126"/>
      <c r="BS207" s="126"/>
      <c r="BT207" s="126"/>
      <c r="BU207" s="126"/>
      <c r="BV207" s="127"/>
      <c r="BW207" s="112">
        <f t="shared" si="14"/>
        <v>0</v>
      </c>
      <c r="BX207" s="126"/>
      <c r="BY207" s="126"/>
      <c r="BZ207" s="126"/>
      <c r="CA207" s="126"/>
      <c r="CB207" s="126"/>
      <c r="CC207" s="126"/>
      <c r="CD207" s="126"/>
      <c r="CE207" s="126"/>
      <c r="CF207" s="126"/>
      <c r="CG207" s="126"/>
      <c r="CH207" s="126"/>
      <c r="CI207" s="126"/>
      <c r="CJ207" s="126"/>
      <c r="CK207" s="126"/>
      <c r="CL207" s="126"/>
      <c r="CM207" s="126"/>
      <c r="CN207" s="127"/>
      <c r="CO207" s="115">
        <f t="shared" si="15"/>
        <v>0</v>
      </c>
      <c r="CP207" s="115"/>
      <c r="CQ207" s="115"/>
      <c r="CR207" s="115"/>
      <c r="CS207" s="115"/>
      <c r="CT207" s="115"/>
      <c r="CU207" s="115"/>
      <c r="CV207" s="115"/>
      <c r="CW207" s="115"/>
      <c r="CX207" s="115"/>
      <c r="CY207" s="115"/>
      <c r="CZ207" s="115"/>
      <c r="DA207" s="115"/>
      <c r="DB207" s="115"/>
      <c r="DC207" s="115"/>
      <c r="DD207" s="115"/>
      <c r="DE207" s="115"/>
      <c r="DF207" s="115"/>
    </row>
    <row r="208" spans="1:110" ht="12.75" customHeight="1" hidden="1">
      <c r="A208" s="119" t="s">
        <v>140</v>
      </c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20"/>
      <c r="AC208" s="121" t="s">
        <v>14</v>
      </c>
      <c r="AD208" s="117"/>
      <c r="AE208" s="117"/>
      <c r="AF208" s="117"/>
      <c r="AG208" s="117"/>
      <c r="AH208" s="118"/>
      <c r="AI208" s="116" t="s">
        <v>141</v>
      </c>
      <c r="AJ208" s="117"/>
      <c r="AK208" s="117"/>
      <c r="AL208" s="117"/>
      <c r="AM208" s="117"/>
      <c r="AN208" s="117"/>
      <c r="AO208" s="117"/>
      <c r="AP208" s="117"/>
      <c r="AQ208" s="117"/>
      <c r="AR208" s="117"/>
      <c r="AS208" s="117"/>
      <c r="AT208" s="117"/>
      <c r="AU208" s="117"/>
      <c r="AV208" s="117"/>
      <c r="AW208" s="117"/>
      <c r="AX208" s="117"/>
      <c r="AY208" s="118"/>
      <c r="AZ208" s="112">
        <f t="shared" si="13"/>
        <v>0</v>
      </c>
      <c r="BA208" s="126"/>
      <c r="BB208" s="126"/>
      <c r="BC208" s="126"/>
      <c r="BD208" s="126"/>
      <c r="BE208" s="126"/>
      <c r="BF208" s="126"/>
      <c r="BG208" s="126"/>
      <c r="BH208" s="126"/>
      <c r="BI208" s="126"/>
      <c r="BJ208" s="126"/>
      <c r="BK208" s="126"/>
      <c r="BL208" s="126"/>
      <c r="BM208" s="126"/>
      <c r="BN208" s="126"/>
      <c r="BO208" s="126"/>
      <c r="BP208" s="126"/>
      <c r="BQ208" s="126"/>
      <c r="BR208" s="126"/>
      <c r="BS208" s="126"/>
      <c r="BT208" s="126"/>
      <c r="BU208" s="126"/>
      <c r="BV208" s="127"/>
      <c r="BW208" s="112">
        <f t="shared" si="14"/>
        <v>0</v>
      </c>
      <c r="BX208" s="126"/>
      <c r="BY208" s="126"/>
      <c r="BZ208" s="126"/>
      <c r="CA208" s="126"/>
      <c r="CB208" s="126"/>
      <c r="CC208" s="126"/>
      <c r="CD208" s="126"/>
      <c r="CE208" s="126"/>
      <c r="CF208" s="126"/>
      <c r="CG208" s="126"/>
      <c r="CH208" s="126"/>
      <c r="CI208" s="126"/>
      <c r="CJ208" s="126"/>
      <c r="CK208" s="126"/>
      <c r="CL208" s="126"/>
      <c r="CM208" s="126"/>
      <c r="CN208" s="127"/>
      <c r="CO208" s="115">
        <f t="shared" si="15"/>
        <v>0</v>
      </c>
      <c r="CP208" s="115"/>
      <c r="CQ208" s="115"/>
      <c r="CR208" s="115"/>
      <c r="CS208" s="115"/>
      <c r="CT208" s="115"/>
      <c r="CU208" s="115"/>
      <c r="CV208" s="115"/>
      <c r="CW208" s="115"/>
      <c r="CX208" s="115"/>
      <c r="CY208" s="115"/>
      <c r="CZ208" s="115"/>
      <c r="DA208" s="115"/>
      <c r="DB208" s="115"/>
      <c r="DC208" s="115"/>
      <c r="DD208" s="115"/>
      <c r="DE208" s="115"/>
      <c r="DF208" s="115"/>
    </row>
    <row r="209" spans="1:110" ht="12.75" customHeight="1" hidden="1">
      <c r="A209" s="119" t="s">
        <v>74</v>
      </c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20"/>
      <c r="AC209" s="121" t="s">
        <v>14</v>
      </c>
      <c r="AD209" s="117"/>
      <c r="AE209" s="117"/>
      <c r="AF209" s="117"/>
      <c r="AG209" s="117"/>
      <c r="AH209" s="118"/>
      <c r="AI209" s="116" t="s">
        <v>142</v>
      </c>
      <c r="AJ209" s="117"/>
      <c r="AK209" s="117"/>
      <c r="AL209" s="117"/>
      <c r="AM209" s="117"/>
      <c r="AN209" s="117"/>
      <c r="AO209" s="117"/>
      <c r="AP209" s="117"/>
      <c r="AQ209" s="117"/>
      <c r="AR209" s="117"/>
      <c r="AS209" s="117"/>
      <c r="AT209" s="117"/>
      <c r="AU209" s="117"/>
      <c r="AV209" s="117"/>
      <c r="AW209" s="117"/>
      <c r="AX209" s="117"/>
      <c r="AY209" s="118"/>
      <c r="AZ209" s="112">
        <f t="shared" si="13"/>
        <v>0</v>
      </c>
      <c r="BA209" s="126"/>
      <c r="BB209" s="126"/>
      <c r="BC209" s="126"/>
      <c r="BD209" s="126"/>
      <c r="BE209" s="126"/>
      <c r="BF209" s="126"/>
      <c r="BG209" s="126"/>
      <c r="BH209" s="126"/>
      <c r="BI209" s="126"/>
      <c r="BJ209" s="126"/>
      <c r="BK209" s="126"/>
      <c r="BL209" s="126"/>
      <c r="BM209" s="126"/>
      <c r="BN209" s="126"/>
      <c r="BO209" s="126"/>
      <c r="BP209" s="126"/>
      <c r="BQ209" s="126"/>
      <c r="BR209" s="126"/>
      <c r="BS209" s="126"/>
      <c r="BT209" s="126"/>
      <c r="BU209" s="126"/>
      <c r="BV209" s="127"/>
      <c r="BW209" s="112">
        <f t="shared" si="14"/>
        <v>0</v>
      </c>
      <c r="BX209" s="126"/>
      <c r="BY209" s="126"/>
      <c r="BZ209" s="126"/>
      <c r="CA209" s="126"/>
      <c r="CB209" s="126"/>
      <c r="CC209" s="126"/>
      <c r="CD209" s="126"/>
      <c r="CE209" s="126"/>
      <c r="CF209" s="126"/>
      <c r="CG209" s="126"/>
      <c r="CH209" s="126"/>
      <c r="CI209" s="126"/>
      <c r="CJ209" s="126"/>
      <c r="CK209" s="126"/>
      <c r="CL209" s="126"/>
      <c r="CM209" s="126"/>
      <c r="CN209" s="127"/>
      <c r="CO209" s="115">
        <f t="shared" si="15"/>
        <v>0</v>
      </c>
      <c r="CP209" s="115"/>
      <c r="CQ209" s="115"/>
      <c r="CR209" s="115"/>
      <c r="CS209" s="115"/>
      <c r="CT209" s="115"/>
      <c r="CU209" s="115"/>
      <c r="CV209" s="115"/>
      <c r="CW209" s="115"/>
      <c r="CX209" s="115"/>
      <c r="CY209" s="115"/>
      <c r="CZ209" s="115"/>
      <c r="DA209" s="115"/>
      <c r="DB209" s="115"/>
      <c r="DC209" s="115"/>
      <c r="DD209" s="115"/>
      <c r="DE209" s="115"/>
      <c r="DF209" s="115"/>
    </row>
    <row r="210" spans="1:110" ht="12.75" customHeight="1" hidden="1">
      <c r="A210" s="119" t="s">
        <v>143</v>
      </c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20"/>
      <c r="AC210" s="121" t="s">
        <v>14</v>
      </c>
      <c r="AD210" s="117"/>
      <c r="AE210" s="117"/>
      <c r="AF210" s="117"/>
      <c r="AG210" s="117"/>
      <c r="AH210" s="118"/>
      <c r="AI210" s="116" t="s">
        <v>146</v>
      </c>
      <c r="AJ210" s="117"/>
      <c r="AK210" s="117"/>
      <c r="AL210" s="117"/>
      <c r="AM210" s="117"/>
      <c r="AN210" s="117"/>
      <c r="AO210" s="117"/>
      <c r="AP210" s="117"/>
      <c r="AQ210" s="117"/>
      <c r="AR210" s="117"/>
      <c r="AS210" s="117"/>
      <c r="AT210" s="117"/>
      <c r="AU210" s="117"/>
      <c r="AV210" s="117"/>
      <c r="AW210" s="117"/>
      <c r="AX210" s="117"/>
      <c r="AY210" s="118"/>
      <c r="AZ210" s="112">
        <f t="shared" si="13"/>
        <v>0</v>
      </c>
      <c r="BA210" s="126"/>
      <c r="BB210" s="126"/>
      <c r="BC210" s="126"/>
      <c r="BD210" s="126"/>
      <c r="BE210" s="126"/>
      <c r="BF210" s="126"/>
      <c r="BG210" s="126"/>
      <c r="BH210" s="126"/>
      <c r="BI210" s="126"/>
      <c r="BJ210" s="126"/>
      <c r="BK210" s="126"/>
      <c r="BL210" s="126"/>
      <c r="BM210" s="126"/>
      <c r="BN210" s="126"/>
      <c r="BO210" s="126"/>
      <c r="BP210" s="126"/>
      <c r="BQ210" s="126"/>
      <c r="BR210" s="126"/>
      <c r="BS210" s="126"/>
      <c r="BT210" s="126"/>
      <c r="BU210" s="126"/>
      <c r="BV210" s="127"/>
      <c r="BW210" s="112">
        <f t="shared" si="14"/>
        <v>0</v>
      </c>
      <c r="BX210" s="126"/>
      <c r="BY210" s="126"/>
      <c r="BZ210" s="126"/>
      <c r="CA210" s="126"/>
      <c r="CB210" s="126"/>
      <c r="CC210" s="126"/>
      <c r="CD210" s="126"/>
      <c r="CE210" s="126"/>
      <c r="CF210" s="126"/>
      <c r="CG210" s="126"/>
      <c r="CH210" s="126"/>
      <c r="CI210" s="126"/>
      <c r="CJ210" s="126"/>
      <c r="CK210" s="126"/>
      <c r="CL210" s="126"/>
      <c r="CM210" s="126"/>
      <c r="CN210" s="127"/>
      <c r="CO210" s="115">
        <f t="shared" si="15"/>
        <v>0</v>
      </c>
      <c r="CP210" s="115"/>
      <c r="CQ210" s="115"/>
      <c r="CR210" s="115"/>
      <c r="CS210" s="115"/>
      <c r="CT210" s="115"/>
      <c r="CU210" s="115"/>
      <c r="CV210" s="115"/>
      <c r="CW210" s="115"/>
      <c r="CX210" s="115"/>
      <c r="CY210" s="115"/>
      <c r="CZ210" s="115"/>
      <c r="DA210" s="115"/>
      <c r="DB210" s="115"/>
      <c r="DC210" s="115"/>
      <c r="DD210" s="115"/>
      <c r="DE210" s="115"/>
      <c r="DF210" s="115"/>
    </row>
    <row r="211" spans="1:110" ht="12.75" customHeight="1" hidden="1">
      <c r="A211" s="119" t="s">
        <v>144</v>
      </c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20"/>
      <c r="AC211" s="121" t="s">
        <v>14</v>
      </c>
      <c r="AD211" s="117"/>
      <c r="AE211" s="117"/>
      <c r="AF211" s="117"/>
      <c r="AG211" s="117"/>
      <c r="AH211" s="118"/>
      <c r="AI211" s="116" t="s">
        <v>145</v>
      </c>
      <c r="AJ211" s="117"/>
      <c r="AK211" s="117"/>
      <c r="AL211" s="117"/>
      <c r="AM211" s="117"/>
      <c r="AN211" s="117"/>
      <c r="AO211" s="117"/>
      <c r="AP211" s="117"/>
      <c r="AQ211" s="117"/>
      <c r="AR211" s="117"/>
      <c r="AS211" s="117"/>
      <c r="AT211" s="117"/>
      <c r="AU211" s="117"/>
      <c r="AV211" s="117"/>
      <c r="AW211" s="117"/>
      <c r="AX211" s="117"/>
      <c r="AY211" s="118"/>
      <c r="AZ211" s="112">
        <v>0</v>
      </c>
      <c r="BA211" s="126"/>
      <c r="BB211" s="126"/>
      <c r="BC211" s="126"/>
      <c r="BD211" s="126"/>
      <c r="BE211" s="126"/>
      <c r="BF211" s="126"/>
      <c r="BG211" s="126"/>
      <c r="BH211" s="126"/>
      <c r="BI211" s="126"/>
      <c r="BJ211" s="126"/>
      <c r="BK211" s="126"/>
      <c r="BL211" s="126"/>
      <c r="BM211" s="126"/>
      <c r="BN211" s="126"/>
      <c r="BO211" s="126"/>
      <c r="BP211" s="126"/>
      <c r="BQ211" s="126"/>
      <c r="BR211" s="126"/>
      <c r="BS211" s="126"/>
      <c r="BT211" s="126"/>
      <c r="BU211" s="126"/>
      <c r="BV211" s="127"/>
      <c r="BW211" s="112">
        <v>0</v>
      </c>
      <c r="BX211" s="126"/>
      <c r="BY211" s="126"/>
      <c r="BZ211" s="126"/>
      <c r="CA211" s="126"/>
      <c r="CB211" s="126"/>
      <c r="CC211" s="126"/>
      <c r="CD211" s="126"/>
      <c r="CE211" s="126"/>
      <c r="CF211" s="126"/>
      <c r="CG211" s="126"/>
      <c r="CH211" s="126"/>
      <c r="CI211" s="126"/>
      <c r="CJ211" s="126"/>
      <c r="CK211" s="126"/>
      <c r="CL211" s="126"/>
      <c r="CM211" s="126"/>
      <c r="CN211" s="127"/>
      <c r="CO211" s="115">
        <f t="shared" si="15"/>
        <v>0</v>
      </c>
      <c r="CP211" s="115"/>
      <c r="CQ211" s="115"/>
      <c r="CR211" s="115"/>
      <c r="CS211" s="115"/>
      <c r="CT211" s="115"/>
      <c r="CU211" s="115"/>
      <c r="CV211" s="115"/>
      <c r="CW211" s="115"/>
      <c r="CX211" s="115"/>
      <c r="CY211" s="115"/>
      <c r="CZ211" s="115"/>
      <c r="DA211" s="115"/>
      <c r="DB211" s="115"/>
      <c r="DC211" s="115"/>
      <c r="DD211" s="115"/>
      <c r="DE211" s="115"/>
      <c r="DF211" s="115"/>
    </row>
    <row r="212" spans="1:110" ht="27" customHeight="1">
      <c r="A212" s="119" t="s">
        <v>92</v>
      </c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20"/>
      <c r="AC212" s="121" t="s">
        <v>14</v>
      </c>
      <c r="AD212" s="117"/>
      <c r="AE212" s="117"/>
      <c r="AF212" s="117"/>
      <c r="AG212" s="117"/>
      <c r="AH212" s="118"/>
      <c r="AI212" s="116" t="s">
        <v>188</v>
      </c>
      <c r="AJ212" s="117"/>
      <c r="AK212" s="117"/>
      <c r="AL212" s="117"/>
      <c r="AM212" s="117"/>
      <c r="AN212" s="117"/>
      <c r="AO212" s="117"/>
      <c r="AP212" s="117"/>
      <c r="AQ212" s="117"/>
      <c r="AR212" s="117"/>
      <c r="AS212" s="117"/>
      <c r="AT212" s="117"/>
      <c r="AU212" s="117"/>
      <c r="AV212" s="117"/>
      <c r="AW212" s="117"/>
      <c r="AX212" s="117"/>
      <c r="AY212" s="118"/>
      <c r="AZ212" s="112">
        <f>AZ213</f>
        <v>14899</v>
      </c>
      <c r="BA212" s="113"/>
      <c r="BB212" s="113"/>
      <c r="BC212" s="113"/>
      <c r="BD212" s="113"/>
      <c r="BE212" s="113"/>
      <c r="BF212" s="113"/>
      <c r="BG212" s="113"/>
      <c r="BH212" s="113"/>
      <c r="BI212" s="113"/>
      <c r="BJ212" s="113"/>
      <c r="BK212" s="113"/>
      <c r="BL212" s="113"/>
      <c r="BM212" s="113"/>
      <c r="BN212" s="113"/>
      <c r="BO212" s="113"/>
      <c r="BP212" s="113"/>
      <c r="BQ212" s="113"/>
      <c r="BR212" s="113"/>
      <c r="BS212" s="113"/>
      <c r="BT212" s="113"/>
      <c r="BU212" s="113"/>
      <c r="BV212" s="114"/>
      <c r="BW212" s="112">
        <f>BW213</f>
        <v>14898.9</v>
      </c>
      <c r="BX212" s="113"/>
      <c r="BY212" s="113"/>
      <c r="BZ212" s="113"/>
      <c r="CA212" s="113"/>
      <c r="CB212" s="113"/>
      <c r="CC212" s="113"/>
      <c r="CD212" s="113"/>
      <c r="CE212" s="113"/>
      <c r="CF212" s="113"/>
      <c r="CG212" s="113"/>
      <c r="CH212" s="113"/>
      <c r="CI212" s="113"/>
      <c r="CJ212" s="113"/>
      <c r="CK212" s="113"/>
      <c r="CL212" s="113"/>
      <c r="CM212" s="113"/>
      <c r="CN212" s="114"/>
      <c r="CO212" s="115">
        <f t="shared" si="15"/>
        <v>0.1000000000003638</v>
      </c>
      <c r="CP212" s="115"/>
      <c r="CQ212" s="115"/>
      <c r="CR212" s="115"/>
      <c r="CS212" s="115"/>
      <c r="CT212" s="115"/>
      <c r="CU212" s="115"/>
      <c r="CV212" s="115"/>
      <c r="CW212" s="115"/>
      <c r="CX212" s="115"/>
      <c r="CY212" s="115"/>
      <c r="CZ212" s="115"/>
      <c r="DA212" s="115"/>
      <c r="DB212" s="115"/>
      <c r="DC212" s="115"/>
      <c r="DD212" s="115"/>
      <c r="DE212" s="115"/>
      <c r="DF212" s="115"/>
    </row>
    <row r="213" spans="1:110" ht="24.75" customHeight="1">
      <c r="A213" s="119" t="s">
        <v>149</v>
      </c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20"/>
      <c r="AC213" s="121" t="s">
        <v>14</v>
      </c>
      <c r="AD213" s="117"/>
      <c r="AE213" s="117"/>
      <c r="AF213" s="117"/>
      <c r="AG213" s="117"/>
      <c r="AH213" s="118"/>
      <c r="AI213" s="116" t="s">
        <v>189</v>
      </c>
      <c r="AJ213" s="117"/>
      <c r="AK213" s="117"/>
      <c r="AL213" s="117"/>
      <c r="AM213" s="117"/>
      <c r="AN213" s="117"/>
      <c r="AO213" s="117"/>
      <c r="AP213" s="117"/>
      <c r="AQ213" s="117"/>
      <c r="AR213" s="117"/>
      <c r="AS213" s="117"/>
      <c r="AT213" s="117"/>
      <c r="AU213" s="117"/>
      <c r="AV213" s="117"/>
      <c r="AW213" s="117"/>
      <c r="AX213" s="117"/>
      <c r="AY213" s="118"/>
      <c r="AZ213" s="112">
        <v>14899</v>
      </c>
      <c r="BA213" s="113"/>
      <c r="BB213" s="113"/>
      <c r="BC213" s="113"/>
      <c r="BD213" s="113"/>
      <c r="BE213" s="113"/>
      <c r="BF213" s="113"/>
      <c r="BG213" s="113"/>
      <c r="BH213" s="113"/>
      <c r="BI213" s="113"/>
      <c r="BJ213" s="113"/>
      <c r="BK213" s="113"/>
      <c r="BL213" s="113"/>
      <c r="BM213" s="113"/>
      <c r="BN213" s="113"/>
      <c r="BO213" s="113"/>
      <c r="BP213" s="113"/>
      <c r="BQ213" s="113"/>
      <c r="BR213" s="113"/>
      <c r="BS213" s="113"/>
      <c r="BT213" s="113"/>
      <c r="BU213" s="113"/>
      <c r="BV213" s="114"/>
      <c r="BW213" s="112">
        <v>14898.9</v>
      </c>
      <c r="BX213" s="113"/>
      <c r="BY213" s="113"/>
      <c r="BZ213" s="113"/>
      <c r="CA213" s="113"/>
      <c r="CB213" s="113"/>
      <c r="CC213" s="113"/>
      <c r="CD213" s="113"/>
      <c r="CE213" s="113"/>
      <c r="CF213" s="113"/>
      <c r="CG213" s="113"/>
      <c r="CH213" s="113"/>
      <c r="CI213" s="113"/>
      <c r="CJ213" s="113"/>
      <c r="CK213" s="113"/>
      <c r="CL213" s="113"/>
      <c r="CM213" s="113"/>
      <c r="CN213" s="114"/>
      <c r="CO213" s="115">
        <f t="shared" si="15"/>
        <v>0.1000000000003638</v>
      </c>
      <c r="CP213" s="115"/>
      <c r="CQ213" s="115"/>
      <c r="CR213" s="115"/>
      <c r="CS213" s="115"/>
      <c r="CT213" s="115"/>
      <c r="CU213" s="115"/>
      <c r="CV213" s="115"/>
      <c r="CW213" s="115"/>
      <c r="CX213" s="115"/>
      <c r="CY213" s="115"/>
      <c r="CZ213" s="115"/>
      <c r="DA213" s="115"/>
      <c r="DB213" s="115"/>
      <c r="DC213" s="115"/>
      <c r="DD213" s="115"/>
      <c r="DE213" s="115"/>
      <c r="DF213" s="115"/>
    </row>
    <row r="214" spans="1:110" ht="23.25" customHeight="1">
      <c r="A214" s="119" t="str">
        <f>'[6]Месячный отчет Расходы в Excel'!A244</f>
        <v> Региональные целевые программы</v>
      </c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20"/>
      <c r="AC214" s="124" t="s">
        <v>14</v>
      </c>
      <c r="AD214" s="125"/>
      <c r="AE214" s="125"/>
      <c r="AF214" s="125"/>
      <c r="AG214" s="125"/>
      <c r="AH214" s="125"/>
      <c r="AI214" s="116" t="str">
        <f>'[6]Месячный отчет Расходы в Excel'!B244</f>
        <v>951 0502 5220000 000 000</v>
      </c>
      <c r="AJ214" s="117"/>
      <c r="AK214" s="117"/>
      <c r="AL214" s="117"/>
      <c r="AM214" s="117"/>
      <c r="AN214" s="117"/>
      <c r="AO214" s="117"/>
      <c r="AP214" s="117"/>
      <c r="AQ214" s="117"/>
      <c r="AR214" s="117"/>
      <c r="AS214" s="117"/>
      <c r="AT214" s="117"/>
      <c r="AU214" s="117"/>
      <c r="AV214" s="117"/>
      <c r="AW214" s="117"/>
      <c r="AX214" s="117"/>
      <c r="AY214" s="118"/>
      <c r="AZ214" s="112">
        <f>AZ215</f>
        <v>3498888</v>
      </c>
      <c r="BA214" s="113"/>
      <c r="BB214" s="113"/>
      <c r="BC214" s="113"/>
      <c r="BD214" s="113"/>
      <c r="BE214" s="113"/>
      <c r="BF214" s="113"/>
      <c r="BG214" s="113"/>
      <c r="BH214" s="113"/>
      <c r="BI214" s="113"/>
      <c r="BJ214" s="113"/>
      <c r="BK214" s="113"/>
      <c r="BL214" s="113"/>
      <c r="BM214" s="113"/>
      <c r="BN214" s="113"/>
      <c r="BO214" s="113"/>
      <c r="BP214" s="113"/>
      <c r="BQ214" s="113"/>
      <c r="BR214" s="113"/>
      <c r="BS214" s="113"/>
      <c r="BT214" s="113"/>
      <c r="BU214" s="113"/>
      <c r="BV214" s="114"/>
      <c r="BW214" s="112">
        <f>BW215</f>
        <v>3353867.05</v>
      </c>
      <c r="BX214" s="113"/>
      <c r="BY214" s="113"/>
      <c r="BZ214" s="113"/>
      <c r="CA214" s="113"/>
      <c r="CB214" s="113"/>
      <c r="CC214" s="113"/>
      <c r="CD214" s="113"/>
      <c r="CE214" s="113"/>
      <c r="CF214" s="113"/>
      <c r="CG214" s="113"/>
      <c r="CH214" s="113"/>
      <c r="CI214" s="113"/>
      <c r="CJ214" s="113"/>
      <c r="CK214" s="113"/>
      <c r="CL214" s="113"/>
      <c r="CM214" s="113"/>
      <c r="CN214" s="114"/>
      <c r="CO214" s="115">
        <f t="shared" si="11"/>
        <v>145020.9500000002</v>
      </c>
      <c r="CP214" s="115"/>
      <c r="CQ214" s="115"/>
      <c r="CR214" s="115"/>
      <c r="CS214" s="115"/>
      <c r="CT214" s="115"/>
      <c r="CU214" s="115"/>
      <c r="CV214" s="115"/>
      <c r="CW214" s="115"/>
      <c r="CX214" s="115"/>
      <c r="CY214" s="115"/>
      <c r="CZ214" s="115"/>
      <c r="DA214" s="115"/>
      <c r="DB214" s="115"/>
      <c r="DC214" s="115"/>
      <c r="DD214" s="115"/>
      <c r="DE214" s="115"/>
      <c r="DF214" s="115"/>
    </row>
    <row r="215" spans="1:110" ht="66.75" customHeight="1">
      <c r="A215" s="119" t="str">
        <f>'[6]Месячный отчет Расходы в Excel'!A245</f>
        <v> Областная долгосрочная целевая программа «Модернизация объектов коммунальной инфраструктуры Ростовской области на 2011-2013 годы»</v>
      </c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20"/>
      <c r="AC215" s="124" t="s">
        <v>14</v>
      </c>
      <c r="AD215" s="125"/>
      <c r="AE215" s="125"/>
      <c r="AF215" s="125"/>
      <c r="AG215" s="125"/>
      <c r="AH215" s="125"/>
      <c r="AI215" s="116" t="str">
        <f>'[6]Месячный отчет Расходы в Excel'!B245</f>
        <v>951 0502 5221500 000 000</v>
      </c>
      <c r="AJ215" s="117"/>
      <c r="AK215" s="117"/>
      <c r="AL215" s="117"/>
      <c r="AM215" s="117"/>
      <c r="AN215" s="117"/>
      <c r="AO215" s="117"/>
      <c r="AP215" s="117"/>
      <c r="AQ215" s="117"/>
      <c r="AR215" s="117"/>
      <c r="AS215" s="117"/>
      <c r="AT215" s="117"/>
      <c r="AU215" s="117"/>
      <c r="AV215" s="117"/>
      <c r="AW215" s="117"/>
      <c r="AX215" s="117"/>
      <c r="AY215" s="118"/>
      <c r="AZ215" s="112">
        <f>AZ216</f>
        <v>3498888</v>
      </c>
      <c r="BA215" s="113"/>
      <c r="BB215" s="113"/>
      <c r="BC215" s="113"/>
      <c r="BD215" s="113"/>
      <c r="BE215" s="113"/>
      <c r="BF215" s="113"/>
      <c r="BG215" s="113"/>
      <c r="BH215" s="113"/>
      <c r="BI215" s="113"/>
      <c r="BJ215" s="113"/>
      <c r="BK215" s="113"/>
      <c r="BL215" s="113"/>
      <c r="BM215" s="113"/>
      <c r="BN215" s="113"/>
      <c r="BO215" s="113"/>
      <c r="BP215" s="113"/>
      <c r="BQ215" s="113"/>
      <c r="BR215" s="113"/>
      <c r="BS215" s="113"/>
      <c r="BT215" s="113"/>
      <c r="BU215" s="113"/>
      <c r="BV215" s="114"/>
      <c r="BW215" s="112">
        <f>BW216</f>
        <v>3353867.05</v>
      </c>
      <c r="BX215" s="113"/>
      <c r="BY215" s="113"/>
      <c r="BZ215" s="113"/>
      <c r="CA215" s="113"/>
      <c r="CB215" s="113"/>
      <c r="CC215" s="113"/>
      <c r="CD215" s="113"/>
      <c r="CE215" s="113"/>
      <c r="CF215" s="113"/>
      <c r="CG215" s="113"/>
      <c r="CH215" s="113"/>
      <c r="CI215" s="113"/>
      <c r="CJ215" s="113"/>
      <c r="CK215" s="113"/>
      <c r="CL215" s="113"/>
      <c r="CM215" s="113"/>
      <c r="CN215" s="114"/>
      <c r="CO215" s="115">
        <f t="shared" si="11"/>
        <v>145020.9500000002</v>
      </c>
      <c r="CP215" s="115"/>
      <c r="CQ215" s="115"/>
      <c r="CR215" s="115"/>
      <c r="CS215" s="115"/>
      <c r="CT215" s="115"/>
      <c r="CU215" s="115"/>
      <c r="CV215" s="115"/>
      <c r="CW215" s="115"/>
      <c r="CX215" s="115"/>
      <c r="CY215" s="115"/>
      <c r="CZ215" s="115"/>
      <c r="DA215" s="115"/>
      <c r="DB215" s="115"/>
      <c r="DC215" s="115"/>
      <c r="DD215" s="115"/>
      <c r="DE215" s="115"/>
      <c r="DF215" s="115"/>
    </row>
    <row r="216" spans="1:110" ht="24.75" customHeight="1">
      <c r="A216" s="119" t="str">
        <f>'[6]Месячный отчет Расходы в Excel'!A246</f>
        <v> Бюджетные инвестиции</v>
      </c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20"/>
      <c r="AC216" s="124" t="s">
        <v>14</v>
      </c>
      <c r="AD216" s="125"/>
      <c r="AE216" s="125"/>
      <c r="AF216" s="125"/>
      <c r="AG216" s="125"/>
      <c r="AH216" s="125"/>
      <c r="AI216" s="116" t="str">
        <f>'[6]Месячный отчет Расходы в Excel'!B246</f>
        <v>951 0502 5221500 003 000</v>
      </c>
      <c r="AJ216" s="117"/>
      <c r="AK216" s="117"/>
      <c r="AL216" s="117"/>
      <c r="AM216" s="117"/>
      <c r="AN216" s="117"/>
      <c r="AO216" s="117"/>
      <c r="AP216" s="117"/>
      <c r="AQ216" s="117"/>
      <c r="AR216" s="117"/>
      <c r="AS216" s="117"/>
      <c r="AT216" s="117"/>
      <c r="AU216" s="117"/>
      <c r="AV216" s="117"/>
      <c r="AW216" s="117"/>
      <c r="AX216" s="117"/>
      <c r="AY216" s="118"/>
      <c r="AZ216" s="112">
        <f>AZ217</f>
        <v>3498888</v>
      </c>
      <c r="BA216" s="113"/>
      <c r="BB216" s="113"/>
      <c r="BC216" s="113"/>
      <c r="BD216" s="113"/>
      <c r="BE216" s="113"/>
      <c r="BF216" s="113"/>
      <c r="BG216" s="113"/>
      <c r="BH216" s="113"/>
      <c r="BI216" s="113"/>
      <c r="BJ216" s="113"/>
      <c r="BK216" s="113"/>
      <c r="BL216" s="113"/>
      <c r="BM216" s="113"/>
      <c r="BN216" s="113"/>
      <c r="BO216" s="113"/>
      <c r="BP216" s="113"/>
      <c r="BQ216" s="113"/>
      <c r="BR216" s="113"/>
      <c r="BS216" s="113"/>
      <c r="BT216" s="113"/>
      <c r="BU216" s="113"/>
      <c r="BV216" s="114"/>
      <c r="BW216" s="112">
        <f>BW217</f>
        <v>3353867.05</v>
      </c>
      <c r="BX216" s="113"/>
      <c r="BY216" s="113"/>
      <c r="BZ216" s="113"/>
      <c r="CA216" s="113"/>
      <c r="CB216" s="113"/>
      <c r="CC216" s="113"/>
      <c r="CD216" s="113"/>
      <c r="CE216" s="113"/>
      <c r="CF216" s="113"/>
      <c r="CG216" s="113"/>
      <c r="CH216" s="113"/>
      <c r="CI216" s="113"/>
      <c r="CJ216" s="113"/>
      <c r="CK216" s="113"/>
      <c r="CL216" s="113"/>
      <c r="CM216" s="113"/>
      <c r="CN216" s="114"/>
      <c r="CO216" s="115">
        <f t="shared" si="11"/>
        <v>145020.9500000002</v>
      </c>
      <c r="CP216" s="115"/>
      <c r="CQ216" s="115"/>
      <c r="CR216" s="115"/>
      <c r="CS216" s="115"/>
      <c r="CT216" s="115"/>
      <c r="CU216" s="115"/>
      <c r="CV216" s="115"/>
      <c r="CW216" s="115"/>
      <c r="CX216" s="115"/>
      <c r="CY216" s="115"/>
      <c r="CZ216" s="115"/>
      <c r="DA216" s="115"/>
      <c r="DB216" s="115"/>
      <c r="DC216" s="115"/>
      <c r="DD216" s="115"/>
      <c r="DE216" s="115"/>
      <c r="DF216" s="115"/>
    </row>
    <row r="217" spans="1:110" ht="29.25" customHeight="1">
      <c r="A217" s="119" t="str">
        <f>'[6]Месячный отчет Расходы в Excel'!A247</f>
        <v> Поступление нефинансовых активов</v>
      </c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20"/>
      <c r="AC217" s="124" t="s">
        <v>14</v>
      </c>
      <c r="AD217" s="125"/>
      <c r="AE217" s="125"/>
      <c r="AF217" s="125"/>
      <c r="AG217" s="125"/>
      <c r="AH217" s="125"/>
      <c r="AI217" s="116" t="str">
        <f>'[6]Месячный отчет Расходы в Excel'!B247</f>
        <v>951 0502 5221500 003 300</v>
      </c>
      <c r="AJ217" s="117"/>
      <c r="AK217" s="117"/>
      <c r="AL217" s="117"/>
      <c r="AM217" s="117"/>
      <c r="AN217" s="117"/>
      <c r="AO217" s="117"/>
      <c r="AP217" s="117"/>
      <c r="AQ217" s="117"/>
      <c r="AR217" s="117"/>
      <c r="AS217" s="117"/>
      <c r="AT217" s="117"/>
      <c r="AU217" s="117"/>
      <c r="AV217" s="117"/>
      <c r="AW217" s="117"/>
      <c r="AX217" s="117"/>
      <c r="AY217" s="118"/>
      <c r="AZ217" s="112">
        <f>AZ218</f>
        <v>3498888</v>
      </c>
      <c r="BA217" s="113"/>
      <c r="BB217" s="113"/>
      <c r="BC217" s="113"/>
      <c r="BD217" s="113"/>
      <c r="BE217" s="113"/>
      <c r="BF217" s="113"/>
      <c r="BG217" s="113"/>
      <c r="BH217" s="113"/>
      <c r="BI217" s="113"/>
      <c r="BJ217" s="113"/>
      <c r="BK217" s="113"/>
      <c r="BL217" s="113"/>
      <c r="BM217" s="113"/>
      <c r="BN217" s="113"/>
      <c r="BO217" s="113"/>
      <c r="BP217" s="113"/>
      <c r="BQ217" s="113"/>
      <c r="BR217" s="113"/>
      <c r="BS217" s="113"/>
      <c r="BT217" s="113"/>
      <c r="BU217" s="113"/>
      <c r="BV217" s="114"/>
      <c r="BW217" s="112">
        <f>BW218</f>
        <v>3353867.05</v>
      </c>
      <c r="BX217" s="113"/>
      <c r="BY217" s="113"/>
      <c r="BZ217" s="113"/>
      <c r="CA217" s="113"/>
      <c r="CB217" s="113"/>
      <c r="CC217" s="113"/>
      <c r="CD217" s="113"/>
      <c r="CE217" s="113"/>
      <c r="CF217" s="113"/>
      <c r="CG217" s="113"/>
      <c r="CH217" s="113"/>
      <c r="CI217" s="113"/>
      <c r="CJ217" s="113"/>
      <c r="CK217" s="113"/>
      <c r="CL217" s="113"/>
      <c r="CM217" s="113"/>
      <c r="CN217" s="114"/>
      <c r="CO217" s="115">
        <f t="shared" si="11"/>
        <v>145020.9500000002</v>
      </c>
      <c r="CP217" s="115"/>
      <c r="CQ217" s="115"/>
      <c r="CR217" s="115"/>
      <c r="CS217" s="115"/>
      <c r="CT217" s="115"/>
      <c r="CU217" s="115"/>
      <c r="CV217" s="115"/>
      <c r="CW217" s="115"/>
      <c r="CX217" s="115"/>
      <c r="CY217" s="115"/>
      <c r="CZ217" s="115"/>
      <c r="DA217" s="115"/>
      <c r="DB217" s="115"/>
      <c r="DC217" s="115"/>
      <c r="DD217" s="115"/>
      <c r="DE217" s="115"/>
      <c r="DF217" s="115"/>
    </row>
    <row r="218" spans="1:110" ht="27" customHeight="1">
      <c r="A218" s="119" t="str">
        <f>'[6]Месячный отчет Расходы в Excel'!A248</f>
        <v> Увеличение стоимости основных средств</v>
      </c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20"/>
      <c r="AC218" s="124" t="s">
        <v>14</v>
      </c>
      <c r="AD218" s="125"/>
      <c r="AE218" s="125"/>
      <c r="AF218" s="125"/>
      <c r="AG218" s="125"/>
      <c r="AH218" s="125"/>
      <c r="AI218" s="116" t="str">
        <f>'[6]Месячный отчет Расходы в Excel'!B248</f>
        <v>951 0502 5221500 003 310</v>
      </c>
      <c r="AJ218" s="117"/>
      <c r="AK218" s="117"/>
      <c r="AL218" s="117"/>
      <c r="AM218" s="117"/>
      <c r="AN218" s="117"/>
      <c r="AO218" s="117"/>
      <c r="AP218" s="117"/>
      <c r="AQ218" s="117"/>
      <c r="AR218" s="117"/>
      <c r="AS218" s="117"/>
      <c r="AT218" s="117"/>
      <c r="AU218" s="117"/>
      <c r="AV218" s="117"/>
      <c r="AW218" s="117"/>
      <c r="AX218" s="117"/>
      <c r="AY218" s="118"/>
      <c r="AZ218" s="112">
        <v>3498888</v>
      </c>
      <c r="BA218" s="113"/>
      <c r="BB218" s="113"/>
      <c r="BC218" s="113"/>
      <c r="BD218" s="113"/>
      <c r="BE218" s="113"/>
      <c r="BF218" s="113"/>
      <c r="BG218" s="113"/>
      <c r="BH218" s="113"/>
      <c r="BI218" s="113"/>
      <c r="BJ218" s="113"/>
      <c r="BK218" s="113"/>
      <c r="BL218" s="113"/>
      <c r="BM218" s="113"/>
      <c r="BN218" s="113"/>
      <c r="BO218" s="113"/>
      <c r="BP218" s="113"/>
      <c r="BQ218" s="113"/>
      <c r="BR218" s="113"/>
      <c r="BS218" s="113"/>
      <c r="BT218" s="113"/>
      <c r="BU218" s="113"/>
      <c r="BV218" s="114"/>
      <c r="BW218" s="112">
        <v>3353867.05</v>
      </c>
      <c r="BX218" s="113"/>
      <c r="BY218" s="113"/>
      <c r="BZ218" s="113"/>
      <c r="CA218" s="113"/>
      <c r="CB218" s="113"/>
      <c r="CC218" s="113"/>
      <c r="CD218" s="113"/>
      <c r="CE218" s="113"/>
      <c r="CF218" s="113"/>
      <c r="CG218" s="113"/>
      <c r="CH218" s="113"/>
      <c r="CI218" s="113"/>
      <c r="CJ218" s="113"/>
      <c r="CK218" s="113"/>
      <c r="CL218" s="113"/>
      <c r="CM218" s="113"/>
      <c r="CN218" s="114"/>
      <c r="CO218" s="115">
        <f t="shared" si="11"/>
        <v>145020.9500000002</v>
      </c>
      <c r="CP218" s="115"/>
      <c r="CQ218" s="115"/>
      <c r="CR218" s="115"/>
      <c r="CS218" s="115"/>
      <c r="CT218" s="115"/>
      <c r="CU218" s="115"/>
      <c r="CV218" s="115"/>
      <c r="CW218" s="115"/>
      <c r="CX218" s="115"/>
      <c r="CY218" s="115"/>
      <c r="CZ218" s="115"/>
      <c r="DA218" s="115"/>
      <c r="DB218" s="115"/>
      <c r="DC218" s="115"/>
      <c r="DD218" s="115"/>
      <c r="DE218" s="115"/>
      <c r="DF218" s="115"/>
    </row>
    <row r="219" spans="1:110" ht="27" customHeight="1" hidden="1">
      <c r="A219" s="119" t="s">
        <v>80</v>
      </c>
      <c r="B219" s="119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20"/>
      <c r="AC219" s="121" t="s">
        <v>14</v>
      </c>
      <c r="AD219" s="117"/>
      <c r="AE219" s="117"/>
      <c r="AF219" s="117"/>
      <c r="AG219" s="117"/>
      <c r="AH219" s="118"/>
      <c r="AI219" s="116" t="s">
        <v>81</v>
      </c>
      <c r="AJ219" s="117"/>
      <c r="AK219" s="117"/>
      <c r="AL219" s="117"/>
      <c r="AM219" s="117"/>
      <c r="AN219" s="117"/>
      <c r="AO219" s="117"/>
      <c r="AP219" s="117"/>
      <c r="AQ219" s="117"/>
      <c r="AR219" s="117"/>
      <c r="AS219" s="117"/>
      <c r="AT219" s="117"/>
      <c r="AU219" s="117"/>
      <c r="AV219" s="117"/>
      <c r="AW219" s="117"/>
      <c r="AX219" s="117"/>
      <c r="AY219" s="118"/>
      <c r="AZ219" s="112">
        <f>AZ220</f>
        <v>0</v>
      </c>
      <c r="BA219" s="113"/>
      <c r="BB219" s="113"/>
      <c r="BC219" s="113"/>
      <c r="BD219" s="113"/>
      <c r="BE219" s="113"/>
      <c r="BF219" s="113"/>
      <c r="BG219" s="113"/>
      <c r="BH219" s="113"/>
      <c r="BI219" s="113"/>
      <c r="BJ219" s="113"/>
      <c r="BK219" s="113"/>
      <c r="BL219" s="113"/>
      <c r="BM219" s="113"/>
      <c r="BN219" s="113"/>
      <c r="BO219" s="113"/>
      <c r="BP219" s="113"/>
      <c r="BQ219" s="113"/>
      <c r="BR219" s="113"/>
      <c r="BS219" s="113"/>
      <c r="BT219" s="113"/>
      <c r="BU219" s="113"/>
      <c r="BV219" s="114"/>
      <c r="BW219" s="112">
        <f>BW220</f>
        <v>0</v>
      </c>
      <c r="BX219" s="113"/>
      <c r="BY219" s="113"/>
      <c r="BZ219" s="113"/>
      <c r="CA219" s="113"/>
      <c r="CB219" s="113"/>
      <c r="CC219" s="113"/>
      <c r="CD219" s="113"/>
      <c r="CE219" s="113"/>
      <c r="CF219" s="113"/>
      <c r="CG219" s="113"/>
      <c r="CH219" s="113"/>
      <c r="CI219" s="113"/>
      <c r="CJ219" s="113"/>
      <c r="CK219" s="113"/>
      <c r="CL219" s="113"/>
      <c r="CM219" s="113"/>
      <c r="CN219" s="114"/>
      <c r="CO219" s="112">
        <f aca="true" t="shared" si="16" ref="CO219:CO224">AZ219-BW219</f>
        <v>0</v>
      </c>
      <c r="CP219" s="113"/>
      <c r="CQ219" s="113"/>
      <c r="CR219" s="113"/>
      <c r="CS219" s="113"/>
      <c r="CT219" s="113"/>
      <c r="CU219" s="113"/>
      <c r="CV219" s="113"/>
      <c r="CW219" s="113"/>
      <c r="CX219" s="113"/>
      <c r="CY219" s="113"/>
      <c r="CZ219" s="113"/>
      <c r="DA219" s="113"/>
      <c r="DB219" s="113"/>
      <c r="DC219" s="113"/>
      <c r="DD219" s="113"/>
      <c r="DE219" s="113"/>
      <c r="DF219" s="114"/>
    </row>
    <row r="220" spans="1:110" ht="84" customHeight="1" hidden="1">
      <c r="A220" s="119" t="s">
        <v>82</v>
      </c>
      <c r="B220" s="119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20"/>
      <c r="AC220" s="121" t="s">
        <v>14</v>
      </c>
      <c r="AD220" s="117"/>
      <c r="AE220" s="117"/>
      <c r="AF220" s="117"/>
      <c r="AG220" s="117"/>
      <c r="AH220" s="118"/>
      <c r="AI220" s="116" t="s">
        <v>83</v>
      </c>
      <c r="AJ220" s="117"/>
      <c r="AK220" s="117"/>
      <c r="AL220" s="117"/>
      <c r="AM220" s="117"/>
      <c r="AN220" s="117"/>
      <c r="AO220" s="117"/>
      <c r="AP220" s="117"/>
      <c r="AQ220" s="117"/>
      <c r="AR220" s="117"/>
      <c r="AS220" s="117"/>
      <c r="AT220" s="117"/>
      <c r="AU220" s="117"/>
      <c r="AV220" s="117"/>
      <c r="AW220" s="117"/>
      <c r="AX220" s="117"/>
      <c r="AY220" s="118"/>
      <c r="AZ220" s="112">
        <f>AZ221</f>
        <v>0</v>
      </c>
      <c r="BA220" s="113"/>
      <c r="BB220" s="113"/>
      <c r="BC220" s="113"/>
      <c r="BD220" s="113"/>
      <c r="BE220" s="113"/>
      <c r="BF220" s="113"/>
      <c r="BG220" s="113"/>
      <c r="BH220" s="113"/>
      <c r="BI220" s="113"/>
      <c r="BJ220" s="113"/>
      <c r="BK220" s="113"/>
      <c r="BL220" s="113"/>
      <c r="BM220" s="113"/>
      <c r="BN220" s="113"/>
      <c r="BO220" s="113"/>
      <c r="BP220" s="113"/>
      <c r="BQ220" s="113"/>
      <c r="BR220" s="113"/>
      <c r="BS220" s="113"/>
      <c r="BT220" s="113"/>
      <c r="BU220" s="113"/>
      <c r="BV220" s="114"/>
      <c r="BW220" s="112">
        <f>BW221</f>
        <v>0</v>
      </c>
      <c r="BX220" s="113"/>
      <c r="BY220" s="113"/>
      <c r="BZ220" s="113"/>
      <c r="CA220" s="113"/>
      <c r="CB220" s="113"/>
      <c r="CC220" s="113"/>
      <c r="CD220" s="113"/>
      <c r="CE220" s="113"/>
      <c r="CF220" s="113"/>
      <c r="CG220" s="113"/>
      <c r="CH220" s="113"/>
      <c r="CI220" s="113"/>
      <c r="CJ220" s="113"/>
      <c r="CK220" s="113"/>
      <c r="CL220" s="113"/>
      <c r="CM220" s="113"/>
      <c r="CN220" s="114"/>
      <c r="CO220" s="112">
        <f t="shared" si="16"/>
        <v>0</v>
      </c>
      <c r="CP220" s="113"/>
      <c r="CQ220" s="113"/>
      <c r="CR220" s="113"/>
      <c r="CS220" s="113"/>
      <c r="CT220" s="113"/>
      <c r="CU220" s="113"/>
      <c r="CV220" s="113"/>
      <c r="CW220" s="113"/>
      <c r="CX220" s="113"/>
      <c r="CY220" s="113"/>
      <c r="CZ220" s="113"/>
      <c r="DA220" s="113"/>
      <c r="DB220" s="113"/>
      <c r="DC220" s="113"/>
      <c r="DD220" s="113"/>
      <c r="DE220" s="113"/>
      <c r="DF220" s="114"/>
    </row>
    <row r="221" spans="1:110" ht="27" customHeight="1" hidden="1">
      <c r="A221" s="119" t="s">
        <v>72</v>
      </c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20"/>
      <c r="AC221" s="121" t="s">
        <v>14</v>
      </c>
      <c r="AD221" s="117"/>
      <c r="AE221" s="117"/>
      <c r="AF221" s="117"/>
      <c r="AG221" s="117"/>
      <c r="AH221" s="118"/>
      <c r="AI221" s="116" t="s">
        <v>84</v>
      </c>
      <c r="AJ221" s="117"/>
      <c r="AK221" s="117"/>
      <c r="AL221" s="117"/>
      <c r="AM221" s="117"/>
      <c r="AN221" s="117"/>
      <c r="AO221" s="117"/>
      <c r="AP221" s="117"/>
      <c r="AQ221" s="117"/>
      <c r="AR221" s="117"/>
      <c r="AS221" s="117"/>
      <c r="AT221" s="117"/>
      <c r="AU221" s="117"/>
      <c r="AV221" s="117"/>
      <c r="AW221" s="117"/>
      <c r="AX221" s="117"/>
      <c r="AY221" s="118"/>
      <c r="AZ221" s="112">
        <f>AZ222</f>
        <v>0</v>
      </c>
      <c r="BA221" s="113"/>
      <c r="BB221" s="113"/>
      <c r="BC221" s="113"/>
      <c r="BD221" s="113"/>
      <c r="BE221" s="113"/>
      <c r="BF221" s="113"/>
      <c r="BG221" s="113"/>
      <c r="BH221" s="113"/>
      <c r="BI221" s="113"/>
      <c r="BJ221" s="113"/>
      <c r="BK221" s="113"/>
      <c r="BL221" s="113"/>
      <c r="BM221" s="113"/>
      <c r="BN221" s="113"/>
      <c r="BO221" s="113"/>
      <c r="BP221" s="113"/>
      <c r="BQ221" s="113"/>
      <c r="BR221" s="113"/>
      <c r="BS221" s="113"/>
      <c r="BT221" s="113"/>
      <c r="BU221" s="113"/>
      <c r="BV221" s="114"/>
      <c r="BW221" s="112">
        <f>BW222</f>
        <v>0</v>
      </c>
      <c r="BX221" s="113"/>
      <c r="BY221" s="113"/>
      <c r="BZ221" s="113"/>
      <c r="CA221" s="113"/>
      <c r="CB221" s="113"/>
      <c r="CC221" s="113"/>
      <c r="CD221" s="113"/>
      <c r="CE221" s="113"/>
      <c r="CF221" s="113"/>
      <c r="CG221" s="113"/>
      <c r="CH221" s="113"/>
      <c r="CI221" s="113"/>
      <c r="CJ221" s="113"/>
      <c r="CK221" s="113"/>
      <c r="CL221" s="113"/>
      <c r="CM221" s="113"/>
      <c r="CN221" s="114"/>
      <c r="CO221" s="112">
        <f t="shared" si="16"/>
        <v>0</v>
      </c>
      <c r="CP221" s="113"/>
      <c r="CQ221" s="113"/>
      <c r="CR221" s="113"/>
      <c r="CS221" s="113"/>
      <c r="CT221" s="113"/>
      <c r="CU221" s="113"/>
      <c r="CV221" s="113"/>
      <c r="CW221" s="113"/>
      <c r="CX221" s="113"/>
      <c r="CY221" s="113"/>
      <c r="CZ221" s="113"/>
      <c r="DA221" s="113"/>
      <c r="DB221" s="113"/>
      <c r="DC221" s="113"/>
      <c r="DD221" s="113"/>
      <c r="DE221" s="113"/>
      <c r="DF221" s="114"/>
    </row>
    <row r="222" spans="1:110" ht="27" customHeight="1" hidden="1">
      <c r="A222" s="119" t="s">
        <v>74</v>
      </c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20"/>
      <c r="AC222" s="121" t="s">
        <v>14</v>
      </c>
      <c r="AD222" s="117"/>
      <c r="AE222" s="117"/>
      <c r="AF222" s="117"/>
      <c r="AG222" s="117"/>
      <c r="AH222" s="118"/>
      <c r="AI222" s="116" t="s">
        <v>85</v>
      </c>
      <c r="AJ222" s="117"/>
      <c r="AK222" s="117"/>
      <c r="AL222" s="117"/>
      <c r="AM222" s="117"/>
      <c r="AN222" s="117"/>
      <c r="AO222" s="117"/>
      <c r="AP222" s="117"/>
      <c r="AQ222" s="117"/>
      <c r="AR222" s="117"/>
      <c r="AS222" s="117"/>
      <c r="AT222" s="117"/>
      <c r="AU222" s="117"/>
      <c r="AV222" s="117"/>
      <c r="AW222" s="117"/>
      <c r="AX222" s="117"/>
      <c r="AY222" s="118"/>
      <c r="AZ222" s="112">
        <f>AZ223</f>
        <v>0</v>
      </c>
      <c r="BA222" s="113"/>
      <c r="BB222" s="113"/>
      <c r="BC222" s="113"/>
      <c r="BD222" s="113"/>
      <c r="BE222" s="113"/>
      <c r="BF222" s="113"/>
      <c r="BG222" s="113"/>
      <c r="BH222" s="113"/>
      <c r="BI222" s="113"/>
      <c r="BJ222" s="113"/>
      <c r="BK222" s="113"/>
      <c r="BL222" s="113"/>
      <c r="BM222" s="113"/>
      <c r="BN222" s="113"/>
      <c r="BO222" s="113"/>
      <c r="BP222" s="113"/>
      <c r="BQ222" s="113"/>
      <c r="BR222" s="113"/>
      <c r="BS222" s="113"/>
      <c r="BT222" s="113"/>
      <c r="BU222" s="113"/>
      <c r="BV222" s="114"/>
      <c r="BW222" s="112">
        <f>BW223</f>
        <v>0</v>
      </c>
      <c r="BX222" s="113"/>
      <c r="BY222" s="113"/>
      <c r="BZ222" s="113"/>
      <c r="CA222" s="113"/>
      <c r="CB222" s="113"/>
      <c r="CC222" s="113"/>
      <c r="CD222" s="113"/>
      <c r="CE222" s="113"/>
      <c r="CF222" s="113"/>
      <c r="CG222" s="113"/>
      <c r="CH222" s="113"/>
      <c r="CI222" s="113"/>
      <c r="CJ222" s="113"/>
      <c r="CK222" s="113"/>
      <c r="CL222" s="113"/>
      <c r="CM222" s="113"/>
      <c r="CN222" s="114"/>
      <c r="CO222" s="112">
        <f t="shared" si="16"/>
        <v>0</v>
      </c>
      <c r="CP222" s="113"/>
      <c r="CQ222" s="113"/>
      <c r="CR222" s="113"/>
      <c r="CS222" s="113"/>
      <c r="CT222" s="113"/>
      <c r="CU222" s="113"/>
      <c r="CV222" s="113"/>
      <c r="CW222" s="113"/>
      <c r="CX222" s="113"/>
      <c r="CY222" s="113"/>
      <c r="CZ222" s="113"/>
      <c r="DA222" s="113"/>
      <c r="DB222" s="113"/>
      <c r="DC222" s="113"/>
      <c r="DD222" s="113"/>
      <c r="DE222" s="113"/>
      <c r="DF222" s="114"/>
    </row>
    <row r="223" spans="1:110" ht="27" customHeight="1" hidden="1">
      <c r="A223" s="119" t="s">
        <v>86</v>
      </c>
      <c r="B223" s="119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20"/>
      <c r="AC223" s="121" t="s">
        <v>14</v>
      </c>
      <c r="AD223" s="117"/>
      <c r="AE223" s="117"/>
      <c r="AF223" s="117"/>
      <c r="AG223" s="117"/>
      <c r="AH223" s="118"/>
      <c r="AI223" s="116" t="s">
        <v>87</v>
      </c>
      <c r="AJ223" s="117"/>
      <c r="AK223" s="117"/>
      <c r="AL223" s="117"/>
      <c r="AM223" s="117"/>
      <c r="AN223" s="117"/>
      <c r="AO223" s="117"/>
      <c r="AP223" s="117"/>
      <c r="AQ223" s="117"/>
      <c r="AR223" s="117"/>
      <c r="AS223" s="117"/>
      <c r="AT223" s="117"/>
      <c r="AU223" s="117"/>
      <c r="AV223" s="117"/>
      <c r="AW223" s="117"/>
      <c r="AX223" s="117"/>
      <c r="AY223" s="118"/>
      <c r="AZ223" s="112">
        <f>AZ224</f>
        <v>0</v>
      </c>
      <c r="BA223" s="113"/>
      <c r="BB223" s="113"/>
      <c r="BC223" s="113"/>
      <c r="BD223" s="113"/>
      <c r="BE223" s="113"/>
      <c r="BF223" s="113"/>
      <c r="BG223" s="113"/>
      <c r="BH223" s="113"/>
      <c r="BI223" s="113"/>
      <c r="BJ223" s="113"/>
      <c r="BK223" s="113"/>
      <c r="BL223" s="113"/>
      <c r="BM223" s="113"/>
      <c r="BN223" s="113"/>
      <c r="BO223" s="113"/>
      <c r="BP223" s="113"/>
      <c r="BQ223" s="113"/>
      <c r="BR223" s="113"/>
      <c r="BS223" s="113"/>
      <c r="BT223" s="113"/>
      <c r="BU223" s="113"/>
      <c r="BV223" s="114"/>
      <c r="BW223" s="112">
        <f>BW224</f>
        <v>0</v>
      </c>
      <c r="BX223" s="113"/>
      <c r="BY223" s="113"/>
      <c r="BZ223" s="113"/>
      <c r="CA223" s="113"/>
      <c r="CB223" s="113"/>
      <c r="CC223" s="113"/>
      <c r="CD223" s="113"/>
      <c r="CE223" s="113"/>
      <c r="CF223" s="113"/>
      <c r="CG223" s="113"/>
      <c r="CH223" s="113"/>
      <c r="CI223" s="113"/>
      <c r="CJ223" s="113"/>
      <c r="CK223" s="113"/>
      <c r="CL223" s="113"/>
      <c r="CM223" s="113"/>
      <c r="CN223" s="114"/>
      <c r="CO223" s="112">
        <f t="shared" si="16"/>
        <v>0</v>
      </c>
      <c r="CP223" s="113"/>
      <c r="CQ223" s="113"/>
      <c r="CR223" s="113"/>
      <c r="CS223" s="113"/>
      <c r="CT223" s="113"/>
      <c r="CU223" s="113"/>
      <c r="CV223" s="113"/>
      <c r="CW223" s="113"/>
      <c r="CX223" s="113"/>
      <c r="CY223" s="113"/>
      <c r="CZ223" s="113"/>
      <c r="DA223" s="113"/>
      <c r="DB223" s="113"/>
      <c r="DC223" s="113"/>
      <c r="DD223" s="113"/>
      <c r="DE223" s="113"/>
      <c r="DF223" s="114"/>
    </row>
    <row r="224" spans="1:110" ht="27" customHeight="1" hidden="1">
      <c r="A224" s="119" t="s">
        <v>88</v>
      </c>
      <c r="B224" s="119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  <c r="AB224" s="120"/>
      <c r="AC224" s="121" t="s">
        <v>14</v>
      </c>
      <c r="AD224" s="117"/>
      <c r="AE224" s="117"/>
      <c r="AF224" s="117"/>
      <c r="AG224" s="117"/>
      <c r="AH224" s="118"/>
      <c r="AI224" s="116" t="s">
        <v>89</v>
      </c>
      <c r="AJ224" s="117"/>
      <c r="AK224" s="117"/>
      <c r="AL224" s="117"/>
      <c r="AM224" s="117"/>
      <c r="AN224" s="117"/>
      <c r="AO224" s="117"/>
      <c r="AP224" s="117"/>
      <c r="AQ224" s="117"/>
      <c r="AR224" s="117"/>
      <c r="AS224" s="117"/>
      <c r="AT224" s="117"/>
      <c r="AU224" s="117"/>
      <c r="AV224" s="117"/>
      <c r="AW224" s="117"/>
      <c r="AX224" s="117"/>
      <c r="AY224" s="118"/>
      <c r="AZ224" s="112">
        <v>0</v>
      </c>
      <c r="BA224" s="113"/>
      <c r="BB224" s="113"/>
      <c r="BC224" s="113"/>
      <c r="BD224" s="113"/>
      <c r="BE224" s="113"/>
      <c r="BF224" s="113"/>
      <c r="BG224" s="113"/>
      <c r="BH224" s="113"/>
      <c r="BI224" s="113"/>
      <c r="BJ224" s="113"/>
      <c r="BK224" s="113"/>
      <c r="BL224" s="113"/>
      <c r="BM224" s="113"/>
      <c r="BN224" s="113"/>
      <c r="BO224" s="113"/>
      <c r="BP224" s="113"/>
      <c r="BQ224" s="113"/>
      <c r="BR224" s="113"/>
      <c r="BS224" s="113"/>
      <c r="BT224" s="113"/>
      <c r="BU224" s="113"/>
      <c r="BV224" s="114"/>
      <c r="BW224" s="112">
        <v>0</v>
      </c>
      <c r="BX224" s="113"/>
      <c r="BY224" s="113"/>
      <c r="BZ224" s="113"/>
      <c r="CA224" s="113"/>
      <c r="CB224" s="113"/>
      <c r="CC224" s="113"/>
      <c r="CD224" s="113"/>
      <c r="CE224" s="113"/>
      <c r="CF224" s="113"/>
      <c r="CG224" s="113"/>
      <c r="CH224" s="113"/>
      <c r="CI224" s="113"/>
      <c r="CJ224" s="113"/>
      <c r="CK224" s="113"/>
      <c r="CL224" s="113"/>
      <c r="CM224" s="113"/>
      <c r="CN224" s="114"/>
      <c r="CO224" s="112">
        <f t="shared" si="16"/>
        <v>0</v>
      </c>
      <c r="CP224" s="113"/>
      <c r="CQ224" s="113"/>
      <c r="CR224" s="113"/>
      <c r="CS224" s="113"/>
      <c r="CT224" s="113"/>
      <c r="CU224" s="113"/>
      <c r="CV224" s="113"/>
      <c r="CW224" s="113"/>
      <c r="CX224" s="113"/>
      <c r="CY224" s="113"/>
      <c r="CZ224" s="113"/>
      <c r="DA224" s="113"/>
      <c r="DB224" s="113"/>
      <c r="DC224" s="113"/>
      <c r="DD224" s="113"/>
      <c r="DE224" s="113"/>
      <c r="DF224" s="114"/>
    </row>
    <row r="225" spans="1:110" ht="17.25" customHeight="1">
      <c r="A225" s="119" t="str">
        <f>'[6]Месячный отчет Расходы в Excel'!A259</f>
        <v> Благоустройство</v>
      </c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20"/>
      <c r="AC225" s="124" t="s">
        <v>14</v>
      </c>
      <c r="AD225" s="125"/>
      <c r="AE225" s="125"/>
      <c r="AF225" s="125"/>
      <c r="AG225" s="125"/>
      <c r="AH225" s="125"/>
      <c r="AI225" s="116" t="str">
        <f>'[6]Месячный отчет Расходы в Excel'!B259</f>
        <v>951 0503 0000000 000 000</v>
      </c>
      <c r="AJ225" s="117"/>
      <c r="AK225" s="117"/>
      <c r="AL225" s="117"/>
      <c r="AM225" s="117"/>
      <c r="AN225" s="117"/>
      <c r="AO225" s="117"/>
      <c r="AP225" s="117"/>
      <c r="AQ225" s="117"/>
      <c r="AR225" s="117"/>
      <c r="AS225" s="117"/>
      <c r="AT225" s="117"/>
      <c r="AU225" s="117"/>
      <c r="AV225" s="117"/>
      <c r="AW225" s="117"/>
      <c r="AX225" s="117"/>
      <c r="AY225" s="118"/>
      <c r="AZ225" s="33">
        <f>AZ226+AZ232+AZ267</f>
        <v>61296292.1</v>
      </c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35"/>
      <c r="BW225" s="33">
        <f>BW226+BW232+BW267</f>
        <v>55535686.17</v>
      </c>
      <c r="BX225" s="34"/>
      <c r="BY225" s="34"/>
      <c r="BZ225" s="34"/>
      <c r="CA225" s="34"/>
      <c r="CB225" s="34"/>
      <c r="CC225" s="34"/>
      <c r="CD225" s="34"/>
      <c r="CE225" s="34"/>
      <c r="CF225" s="34"/>
      <c r="CG225" s="34"/>
      <c r="CH225" s="34"/>
      <c r="CI225" s="34"/>
      <c r="CJ225" s="34"/>
      <c r="CK225" s="34"/>
      <c r="CL225" s="34"/>
      <c r="CM225" s="34"/>
      <c r="CN225" s="35"/>
      <c r="CO225" s="115">
        <f t="shared" si="11"/>
        <v>5760605.93</v>
      </c>
      <c r="CP225" s="115"/>
      <c r="CQ225" s="115"/>
      <c r="CR225" s="115"/>
      <c r="CS225" s="115"/>
      <c r="CT225" s="115"/>
      <c r="CU225" s="115"/>
      <c r="CV225" s="115"/>
      <c r="CW225" s="115"/>
      <c r="CX225" s="115"/>
      <c r="CY225" s="115"/>
      <c r="CZ225" s="115"/>
      <c r="DA225" s="115"/>
      <c r="DB225" s="115"/>
      <c r="DC225" s="115"/>
      <c r="DD225" s="115"/>
      <c r="DE225" s="115"/>
      <c r="DF225" s="115"/>
    </row>
    <row r="226" spans="1:110" ht="25.5" customHeight="1">
      <c r="A226" s="119" t="str">
        <f>'[6]Месячный отчет Расходы в Excel'!A260</f>
        <v> Региональные целевые программы</v>
      </c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20"/>
      <c r="AC226" s="124" t="s">
        <v>14</v>
      </c>
      <c r="AD226" s="125"/>
      <c r="AE226" s="125"/>
      <c r="AF226" s="125"/>
      <c r="AG226" s="125"/>
      <c r="AH226" s="125"/>
      <c r="AI226" s="116" t="str">
        <f>'[6]Месячный отчет Расходы в Excel'!B260</f>
        <v>951 0503 5220000 000 000</v>
      </c>
      <c r="AJ226" s="117"/>
      <c r="AK226" s="117"/>
      <c r="AL226" s="117"/>
      <c r="AM226" s="117"/>
      <c r="AN226" s="117"/>
      <c r="AO226" s="117"/>
      <c r="AP226" s="117"/>
      <c r="AQ226" s="117"/>
      <c r="AR226" s="117"/>
      <c r="AS226" s="117"/>
      <c r="AT226" s="117"/>
      <c r="AU226" s="117"/>
      <c r="AV226" s="117"/>
      <c r="AW226" s="117"/>
      <c r="AX226" s="117"/>
      <c r="AY226" s="118"/>
      <c r="AZ226" s="112">
        <f>AZ227</f>
        <v>2223513</v>
      </c>
      <c r="BA226" s="113"/>
      <c r="BB226" s="113"/>
      <c r="BC226" s="113"/>
      <c r="BD226" s="113"/>
      <c r="BE226" s="113"/>
      <c r="BF226" s="113"/>
      <c r="BG226" s="113"/>
      <c r="BH226" s="113"/>
      <c r="BI226" s="113"/>
      <c r="BJ226" s="113"/>
      <c r="BK226" s="113"/>
      <c r="BL226" s="113"/>
      <c r="BM226" s="113"/>
      <c r="BN226" s="113"/>
      <c r="BO226" s="113"/>
      <c r="BP226" s="113"/>
      <c r="BQ226" s="113"/>
      <c r="BR226" s="113"/>
      <c r="BS226" s="113"/>
      <c r="BT226" s="113"/>
      <c r="BU226" s="113"/>
      <c r="BV226" s="114"/>
      <c r="BW226" s="112">
        <f>BW227</f>
        <v>2222303.81</v>
      </c>
      <c r="BX226" s="113"/>
      <c r="BY226" s="113"/>
      <c r="BZ226" s="113"/>
      <c r="CA226" s="113"/>
      <c r="CB226" s="113"/>
      <c r="CC226" s="113"/>
      <c r="CD226" s="113"/>
      <c r="CE226" s="113"/>
      <c r="CF226" s="113"/>
      <c r="CG226" s="113"/>
      <c r="CH226" s="113"/>
      <c r="CI226" s="113"/>
      <c r="CJ226" s="113"/>
      <c r="CK226" s="113"/>
      <c r="CL226" s="113"/>
      <c r="CM226" s="113"/>
      <c r="CN226" s="114"/>
      <c r="CO226" s="115">
        <f t="shared" si="11"/>
        <v>1209.1899999999441</v>
      </c>
      <c r="CP226" s="115"/>
      <c r="CQ226" s="115"/>
      <c r="CR226" s="115"/>
      <c r="CS226" s="115"/>
      <c r="CT226" s="115"/>
      <c r="CU226" s="115"/>
      <c r="CV226" s="115"/>
      <c r="CW226" s="115"/>
      <c r="CX226" s="115"/>
      <c r="CY226" s="115"/>
      <c r="CZ226" s="115"/>
      <c r="DA226" s="115"/>
      <c r="DB226" s="115"/>
      <c r="DC226" s="115"/>
      <c r="DD226" s="115"/>
      <c r="DE226" s="115"/>
      <c r="DF226" s="115"/>
    </row>
    <row r="227" spans="1:110" ht="81.75" customHeight="1">
      <c r="A227" s="119" t="str">
        <f>'[6]Месячный отчет Расходы в Excel'!A261</f>
        <v> Областная долгосрочная целевая программа «Развитие сети автомобильных дорог общего пользования в Ростовской области на 2010-2013 годы»</v>
      </c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20"/>
      <c r="AC227" s="124" t="s">
        <v>14</v>
      </c>
      <c r="AD227" s="125"/>
      <c r="AE227" s="125"/>
      <c r="AF227" s="125"/>
      <c r="AG227" s="125"/>
      <c r="AH227" s="125"/>
      <c r="AI227" s="116" t="str">
        <f>'[6]Месячный отчет Расходы в Excel'!B261</f>
        <v>951 0503 5222700 000 000</v>
      </c>
      <c r="AJ227" s="117"/>
      <c r="AK227" s="117"/>
      <c r="AL227" s="117"/>
      <c r="AM227" s="117"/>
      <c r="AN227" s="117"/>
      <c r="AO227" s="117"/>
      <c r="AP227" s="117"/>
      <c r="AQ227" s="117"/>
      <c r="AR227" s="117"/>
      <c r="AS227" s="117"/>
      <c r="AT227" s="117"/>
      <c r="AU227" s="117"/>
      <c r="AV227" s="117"/>
      <c r="AW227" s="117"/>
      <c r="AX227" s="117"/>
      <c r="AY227" s="118"/>
      <c r="AZ227" s="112">
        <f>AZ228</f>
        <v>2223513</v>
      </c>
      <c r="BA227" s="113"/>
      <c r="BB227" s="113"/>
      <c r="BC227" s="113"/>
      <c r="BD227" s="113"/>
      <c r="BE227" s="113"/>
      <c r="BF227" s="113"/>
      <c r="BG227" s="113"/>
      <c r="BH227" s="113"/>
      <c r="BI227" s="113"/>
      <c r="BJ227" s="113"/>
      <c r="BK227" s="113"/>
      <c r="BL227" s="113"/>
      <c r="BM227" s="113"/>
      <c r="BN227" s="113"/>
      <c r="BO227" s="113"/>
      <c r="BP227" s="113"/>
      <c r="BQ227" s="113"/>
      <c r="BR227" s="113"/>
      <c r="BS227" s="113"/>
      <c r="BT227" s="113"/>
      <c r="BU227" s="113"/>
      <c r="BV227" s="114"/>
      <c r="BW227" s="112">
        <f>BW228</f>
        <v>2222303.81</v>
      </c>
      <c r="BX227" s="113"/>
      <c r="BY227" s="113"/>
      <c r="BZ227" s="113"/>
      <c r="CA227" s="113"/>
      <c r="CB227" s="113"/>
      <c r="CC227" s="113"/>
      <c r="CD227" s="113"/>
      <c r="CE227" s="113"/>
      <c r="CF227" s="113"/>
      <c r="CG227" s="113"/>
      <c r="CH227" s="113"/>
      <c r="CI227" s="113"/>
      <c r="CJ227" s="113"/>
      <c r="CK227" s="113"/>
      <c r="CL227" s="113"/>
      <c r="CM227" s="113"/>
      <c r="CN227" s="114"/>
      <c r="CO227" s="115">
        <f t="shared" si="11"/>
        <v>1209.1899999999441</v>
      </c>
      <c r="CP227" s="115"/>
      <c r="CQ227" s="115"/>
      <c r="CR227" s="115"/>
      <c r="CS227" s="115"/>
      <c r="CT227" s="115"/>
      <c r="CU227" s="115"/>
      <c r="CV227" s="115"/>
      <c r="CW227" s="115"/>
      <c r="CX227" s="115"/>
      <c r="CY227" s="115"/>
      <c r="CZ227" s="115"/>
      <c r="DA227" s="115"/>
      <c r="DB227" s="115"/>
      <c r="DC227" s="115"/>
      <c r="DD227" s="115"/>
      <c r="DE227" s="115"/>
      <c r="DF227" s="115"/>
    </row>
    <row r="228" spans="1:110" ht="16.5" customHeight="1">
      <c r="A228" s="119" t="str">
        <f>'[6]Месячный отчет Расходы в Excel'!A262</f>
        <v> Бюджетные инвестиции</v>
      </c>
      <c r="B228" s="119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20"/>
      <c r="AC228" s="124" t="s">
        <v>14</v>
      </c>
      <c r="AD228" s="125"/>
      <c r="AE228" s="125"/>
      <c r="AF228" s="125"/>
      <c r="AG228" s="125"/>
      <c r="AH228" s="125"/>
      <c r="AI228" s="116" t="str">
        <f>'[6]Месячный отчет Расходы в Excel'!B262</f>
        <v>951 0503 5222700 003 000</v>
      </c>
      <c r="AJ228" s="117"/>
      <c r="AK228" s="117"/>
      <c r="AL228" s="117"/>
      <c r="AM228" s="117"/>
      <c r="AN228" s="117"/>
      <c r="AO228" s="117"/>
      <c r="AP228" s="117"/>
      <c r="AQ228" s="117"/>
      <c r="AR228" s="117"/>
      <c r="AS228" s="117"/>
      <c r="AT228" s="117"/>
      <c r="AU228" s="117"/>
      <c r="AV228" s="117"/>
      <c r="AW228" s="117"/>
      <c r="AX228" s="117"/>
      <c r="AY228" s="118"/>
      <c r="AZ228" s="112">
        <f>AZ229</f>
        <v>2223513</v>
      </c>
      <c r="BA228" s="113"/>
      <c r="BB228" s="113"/>
      <c r="BC228" s="113"/>
      <c r="BD228" s="113"/>
      <c r="BE228" s="113"/>
      <c r="BF228" s="113"/>
      <c r="BG228" s="113"/>
      <c r="BH228" s="113"/>
      <c r="BI228" s="113"/>
      <c r="BJ228" s="113"/>
      <c r="BK228" s="113"/>
      <c r="BL228" s="113"/>
      <c r="BM228" s="113"/>
      <c r="BN228" s="113"/>
      <c r="BO228" s="113"/>
      <c r="BP228" s="113"/>
      <c r="BQ228" s="113"/>
      <c r="BR228" s="113"/>
      <c r="BS228" s="113"/>
      <c r="BT228" s="113"/>
      <c r="BU228" s="113"/>
      <c r="BV228" s="114"/>
      <c r="BW228" s="112">
        <f>BW229</f>
        <v>2222303.81</v>
      </c>
      <c r="BX228" s="113"/>
      <c r="BY228" s="113"/>
      <c r="BZ228" s="113"/>
      <c r="CA228" s="113"/>
      <c r="CB228" s="113"/>
      <c r="CC228" s="113"/>
      <c r="CD228" s="113"/>
      <c r="CE228" s="113"/>
      <c r="CF228" s="113"/>
      <c r="CG228" s="113"/>
      <c r="CH228" s="113"/>
      <c r="CI228" s="113"/>
      <c r="CJ228" s="113"/>
      <c r="CK228" s="113"/>
      <c r="CL228" s="113"/>
      <c r="CM228" s="113"/>
      <c r="CN228" s="114"/>
      <c r="CO228" s="115">
        <f t="shared" si="11"/>
        <v>1209.1899999999441</v>
      </c>
      <c r="CP228" s="115"/>
      <c r="CQ228" s="115"/>
      <c r="CR228" s="115"/>
      <c r="CS228" s="115"/>
      <c r="CT228" s="115"/>
      <c r="CU228" s="115"/>
      <c r="CV228" s="115"/>
      <c r="CW228" s="115"/>
      <c r="CX228" s="115"/>
      <c r="CY228" s="115"/>
      <c r="CZ228" s="115"/>
      <c r="DA228" s="115"/>
      <c r="DB228" s="115"/>
      <c r="DC228" s="115"/>
      <c r="DD228" s="115"/>
      <c r="DE228" s="115"/>
      <c r="DF228" s="115"/>
    </row>
    <row r="229" spans="1:110" ht="16.5" customHeight="1">
      <c r="A229" s="119" t="str">
        <f>'[6]Месячный отчет Расходы в Excel'!A263</f>
        <v> Расходы</v>
      </c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20"/>
      <c r="AC229" s="124" t="s">
        <v>14</v>
      </c>
      <c r="AD229" s="125"/>
      <c r="AE229" s="125"/>
      <c r="AF229" s="125"/>
      <c r="AG229" s="125"/>
      <c r="AH229" s="125"/>
      <c r="AI229" s="116" t="str">
        <f>'[6]Месячный отчет Расходы в Excel'!B263</f>
        <v>951 0503 5222700 003 200</v>
      </c>
      <c r="AJ229" s="117"/>
      <c r="AK229" s="117"/>
      <c r="AL229" s="117"/>
      <c r="AM229" s="117"/>
      <c r="AN229" s="117"/>
      <c r="AO229" s="117"/>
      <c r="AP229" s="117"/>
      <c r="AQ229" s="117"/>
      <c r="AR229" s="117"/>
      <c r="AS229" s="117"/>
      <c r="AT229" s="117"/>
      <c r="AU229" s="117"/>
      <c r="AV229" s="117"/>
      <c r="AW229" s="117"/>
      <c r="AX229" s="117"/>
      <c r="AY229" s="118"/>
      <c r="AZ229" s="112">
        <f>AZ230</f>
        <v>2223513</v>
      </c>
      <c r="BA229" s="113"/>
      <c r="BB229" s="113"/>
      <c r="BC229" s="113"/>
      <c r="BD229" s="113"/>
      <c r="BE229" s="113"/>
      <c r="BF229" s="113"/>
      <c r="BG229" s="113"/>
      <c r="BH229" s="113"/>
      <c r="BI229" s="113"/>
      <c r="BJ229" s="113"/>
      <c r="BK229" s="113"/>
      <c r="BL229" s="113"/>
      <c r="BM229" s="113"/>
      <c r="BN229" s="113"/>
      <c r="BO229" s="113"/>
      <c r="BP229" s="113"/>
      <c r="BQ229" s="113"/>
      <c r="BR229" s="113"/>
      <c r="BS229" s="113"/>
      <c r="BT229" s="113"/>
      <c r="BU229" s="113"/>
      <c r="BV229" s="114"/>
      <c r="BW229" s="112">
        <f>BW230</f>
        <v>2222303.81</v>
      </c>
      <c r="BX229" s="113"/>
      <c r="BY229" s="113"/>
      <c r="BZ229" s="113"/>
      <c r="CA229" s="113"/>
      <c r="CB229" s="113"/>
      <c r="CC229" s="113"/>
      <c r="CD229" s="113"/>
      <c r="CE229" s="113"/>
      <c r="CF229" s="113"/>
      <c r="CG229" s="113"/>
      <c r="CH229" s="113"/>
      <c r="CI229" s="113"/>
      <c r="CJ229" s="113"/>
      <c r="CK229" s="113"/>
      <c r="CL229" s="113"/>
      <c r="CM229" s="113"/>
      <c r="CN229" s="114"/>
      <c r="CO229" s="115">
        <f t="shared" si="11"/>
        <v>1209.1899999999441</v>
      </c>
      <c r="CP229" s="115"/>
      <c r="CQ229" s="115"/>
      <c r="CR229" s="115"/>
      <c r="CS229" s="115"/>
      <c r="CT229" s="115"/>
      <c r="CU229" s="115"/>
      <c r="CV229" s="115"/>
      <c r="CW229" s="115"/>
      <c r="CX229" s="115"/>
      <c r="CY229" s="115"/>
      <c r="CZ229" s="115"/>
      <c r="DA229" s="115"/>
      <c r="DB229" s="115"/>
      <c r="DC229" s="115"/>
      <c r="DD229" s="115"/>
      <c r="DE229" s="115"/>
      <c r="DF229" s="115"/>
    </row>
    <row r="230" spans="1:110" ht="29.25" customHeight="1">
      <c r="A230" s="119" t="str">
        <f>'[6]Месячный отчет Расходы в Excel'!A264</f>
        <v> Оплата работ, услуг</v>
      </c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20"/>
      <c r="AC230" s="124" t="s">
        <v>14</v>
      </c>
      <c r="AD230" s="125"/>
      <c r="AE230" s="125"/>
      <c r="AF230" s="125"/>
      <c r="AG230" s="125"/>
      <c r="AH230" s="125"/>
      <c r="AI230" s="116" t="str">
        <f>'[6]Месячный отчет Расходы в Excel'!B264</f>
        <v>951 0503 5222700 003 220</v>
      </c>
      <c r="AJ230" s="117"/>
      <c r="AK230" s="117"/>
      <c r="AL230" s="117"/>
      <c r="AM230" s="117"/>
      <c r="AN230" s="117"/>
      <c r="AO230" s="117"/>
      <c r="AP230" s="117"/>
      <c r="AQ230" s="117"/>
      <c r="AR230" s="117"/>
      <c r="AS230" s="117"/>
      <c r="AT230" s="117"/>
      <c r="AU230" s="117"/>
      <c r="AV230" s="117"/>
      <c r="AW230" s="117"/>
      <c r="AX230" s="117"/>
      <c r="AY230" s="118"/>
      <c r="AZ230" s="112">
        <f>AZ231</f>
        <v>2223513</v>
      </c>
      <c r="BA230" s="113"/>
      <c r="BB230" s="113"/>
      <c r="BC230" s="113"/>
      <c r="BD230" s="113"/>
      <c r="BE230" s="113"/>
      <c r="BF230" s="113"/>
      <c r="BG230" s="113"/>
      <c r="BH230" s="113"/>
      <c r="BI230" s="113"/>
      <c r="BJ230" s="113"/>
      <c r="BK230" s="113"/>
      <c r="BL230" s="113"/>
      <c r="BM230" s="113"/>
      <c r="BN230" s="113"/>
      <c r="BO230" s="113"/>
      <c r="BP230" s="113"/>
      <c r="BQ230" s="113"/>
      <c r="BR230" s="113"/>
      <c r="BS230" s="113"/>
      <c r="BT230" s="113"/>
      <c r="BU230" s="113"/>
      <c r="BV230" s="114"/>
      <c r="BW230" s="112">
        <f>BW231</f>
        <v>2222303.81</v>
      </c>
      <c r="BX230" s="113"/>
      <c r="BY230" s="113"/>
      <c r="BZ230" s="113"/>
      <c r="CA230" s="113"/>
      <c r="CB230" s="113"/>
      <c r="CC230" s="113"/>
      <c r="CD230" s="113"/>
      <c r="CE230" s="113"/>
      <c r="CF230" s="113"/>
      <c r="CG230" s="113"/>
      <c r="CH230" s="113"/>
      <c r="CI230" s="113"/>
      <c r="CJ230" s="113"/>
      <c r="CK230" s="113"/>
      <c r="CL230" s="113"/>
      <c r="CM230" s="113"/>
      <c r="CN230" s="114"/>
      <c r="CO230" s="115">
        <f t="shared" si="11"/>
        <v>1209.1899999999441</v>
      </c>
      <c r="CP230" s="115"/>
      <c r="CQ230" s="115"/>
      <c r="CR230" s="115"/>
      <c r="CS230" s="115"/>
      <c r="CT230" s="115"/>
      <c r="CU230" s="115"/>
      <c r="CV230" s="115"/>
      <c r="CW230" s="115"/>
      <c r="CX230" s="115"/>
      <c r="CY230" s="115"/>
      <c r="CZ230" s="115"/>
      <c r="DA230" s="115"/>
      <c r="DB230" s="115"/>
      <c r="DC230" s="115"/>
      <c r="DD230" s="115"/>
      <c r="DE230" s="115"/>
      <c r="DF230" s="115"/>
    </row>
    <row r="231" spans="1:110" ht="26.25" customHeight="1">
      <c r="A231" s="119" t="str">
        <f>'[6]Месячный отчет Расходы в Excel'!A265</f>
        <v> Работы, услуги по содержанию имущества</v>
      </c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20"/>
      <c r="AC231" s="124" t="s">
        <v>14</v>
      </c>
      <c r="AD231" s="125"/>
      <c r="AE231" s="125"/>
      <c r="AF231" s="125"/>
      <c r="AG231" s="125"/>
      <c r="AH231" s="125"/>
      <c r="AI231" s="116" t="str">
        <f>'[6]Месячный отчет Расходы в Excel'!B265</f>
        <v>951 0503 5222700 003 225</v>
      </c>
      <c r="AJ231" s="117"/>
      <c r="AK231" s="117"/>
      <c r="AL231" s="117"/>
      <c r="AM231" s="117"/>
      <c r="AN231" s="117"/>
      <c r="AO231" s="117"/>
      <c r="AP231" s="117"/>
      <c r="AQ231" s="117"/>
      <c r="AR231" s="117"/>
      <c r="AS231" s="117"/>
      <c r="AT231" s="117"/>
      <c r="AU231" s="117"/>
      <c r="AV231" s="117"/>
      <c r="AW231" s="117"/>
      <c r="AX231" s="117"/>
      <c r="AY231" s="118"/>
      <c r="AZ231" s="112">
        <v>2223513</v>
      </c>
      <c r="BA231" s="113"/>
      <c r="BB231" s="113"/>
      <c r="BC231" s="113"/>
      <c r="BD231" s="113"/>
      <c r="BE231" s="113"/>
      <c r="BF231" s="113"/>
      <c r="BG231" s="113"/>
      <c r="BH231" s="113"/>
      <c r="BI231" s="113"/>
      <c r="BJ231" s="113"/>
      <c r="BK231" s="113"/>
      <c r="BL231" s="113"/>
      <c r="BM231" s="113"/>
      <c r="BN231" s="113"/>
      <c r="BO231" s="113"/>
      <c r="BP231" s="113"/>
      <c r="BQ231" s="113"/>
      <c r="BR231" s="113"/>
      <c r="BS231" s="113"/>
      <c r="BT231" s="113"/>
      <c r="BU231" s="113"/>
      <c r="BV231" s="114"/>
      <c r="BW231" s="112">
        <v>2222303.81</v>
      </c>
      <c r="BX231" s="113"/>
      <c r="BY231" s="113"/>
      <c r="BZ231" s="113"/>
      <c r="CA231" s="113"/>
      <c r="CB231" s="113"/>
      <c r="CC231" s="113"/>
      <c r="CD231" s="113"/>
      <c r="CE231" s="113"/>
      <c r="CF231" s="113"/>
      <c r="CG231" s="113"/>
      <c r="CH231" s="113"/>
      <c r="CI231" s="113"/>
      <c r="CJ231" s="113"/>
      <c r="CK231" s="113"/>
      <c r="CL231" s="113"/>
      <c r="CM231" s="113"/>
      <c r="CN231" s="114"/>
      <c r="CO231" s="115">
        <f t="shared" si="11"/>
        <v>1209.1899999999441</v>
      </c>
      <c r="CP231" s="115"/>
      <c r="CQ231" s="115"/>
      <c r="CR231" s="115"/>
      <c r="CS231" s="115"/>
      <c r="CT231" s="115"/>
      <c r="CU231" s="115"/>
      <c r="CV231" s="115"/>
      <c r="CW231" s="115"/>
      <c r="CX231" s="115"/>
      <c r="CY231" s="115"/>
      <c r="CZ231" s="115"/>
      <c r="DA231" s="115"/>
      <c r="DB231" s="115"/>
      <c r="DC231" s="115"/>
      <c r="DD231" s="115"/>
      <c r="DE231" s="115"/>
      <c r="DF231" s="115"/>
    </row>
    <row r="232" spans="1:110" ht="14.25" customHeight="1">
      <c r="A232" s="119" t="str">
        <f>'[6]Месячный отчет Расходы в Excel'!A266</f>
        <v> Благоустройство</v>
      </c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20"/>
      <c r="AC232" s="124" t="s">
        <v>14</v>
      </c>
      <c r="AD232" s="125"/>
      <c r="AE232" s="125"/>
      <c r="AF232" s="125"/>
      <c r="AG232" s="125"/>
      <c r="AH232" s="125"/>
      <c r="AI232" s="116" t="str">
        <f>'[6]Месячный отчет Расходы в Excel'!B266</f>
        <v>951 0503 6000000 000 000</v>
      </c>
      <c r="AJ232" s="117"/>
      <c r="AK232" s="117"/>
      <c r="AL232" s="117"/>
      <c r="AM232" s="117"/>
      <c r="AN232" s="117"/>
      <c r="AO232" s="117"/>
      <c r="AP232" s="117"/>
      <c r="AQ232" s="117"/>
      <c r="AR232" s="117"/>
      <c r="AS232" s="117"/>
      <c r="AT232" s="117"/>
      <c r="AU232" s="117"/>
      <c r="AV232" s="117"/>
      <c r="AW232" s="117"/>
      <c r="AX232" s="117"/>
      <c r="AY232" s="118"/>
      <c r="AZ232" s="112">
        <f>AZ233+AZ242+AZ250+AZ255</f>
        <v>36543044</v>
      </c>
      <c r="BA232" s="113"/>
      <c r="BB232" s="113"/>
      <c r="BC232" s="113"/>
      <c r="BD232" s="113"/>
      <c r="BE232" s="113"/>
      <c r="BF232" s="113"/>
      <c r="BG232" s="113"/>
      <c r="BH232" s="113"/>
      <c r="BI232" s="113"/>
      <c r="BJ232" s="113"/>
      <c r="BK232" s="113"/>
      <c r="BL232" s="113"/>
      <c r="BM232" s="113"/>
      <c r="BN232" s="113"/>
      <c r="BO232" s="113"/>
      <c r="BP232" s="113"/>
      <c r="BQ232" s="113"/>
      <c r="BR232" s="113"/>
      <c r="BS232" s="113"/>
      <c r="BT232" s="113"/>
      <c r="BU232" s="113"/>
      <c r="BV232" s="114"/>
      <c r="BW232" s="112">
        <f>BW233+BW242+BW250+BW255</f>
        <v>34575104.36</v>
      </c>
      <c r="BX232" s="113"/>
      <c r="BY232" s="113"/>
      <c r="BZ232" s="113"/>
      <c r="CA232" s="113"/>
      <c r="CB232" s="113"/>
      <c r="CC232" s="113"/>
      <c r="CD232" s="113"/>
      <c r="CE232" s="113"/>
      <c r="CF232" s="113"/>
      <c r="CG232" s="113"/>
      <c r="CH232" s="113"/>
      <c r="CI232" s="113"/>
      <c r="CJ232" s="113"/>
      <c r="CK232" s="113"/>
      <c r="CL232" s="113"/>
      <c r="CM232" s="113"/>
      <c r="CN232" s="114"/>
      <c r="CO232" s="115">
        <f t="shared" si="11"/>
        <v>1967939.6400000006</v>
      </c>
      <c r="CP232" s="115"/>
      <c r="CQ232" s="115"/>
      <c r="CR232" s="115"/>
      <c r="CS232" s="115"/>
      <c r="CT232" s="115"/>
      <c r="CU232" s="115"/>
      <c r="CV232" s="115"/>
      <c r="CW232" s="115"/>
      <c r="CX232" s="115"/>
      <c r="CY232" s="115"/>
      <c r="CZ232" s="115"/>
      <c r="DA232" s="115"/>
      <c r="DB232" s="115"/>
      <c r="DC232" s="115"/>
      <c r="DD232" s="115"/>
      <c r="DE232" s="115"/>
      <c r="DF232" s="115"/>
    </row>
    <row r="233" spans="1:110" ht="16.5" customHeight="1">
      <c r="A233" s="119" t="str">
        <f>'[6]Месячный отчет Расходы в Excel'!A267</f>
        <v> Уличное освещение</v>
      </c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20"/>
      <c r="AC233" s="124" t="s">
        <v>14</v>
      </c>
      <c r="AD233" s="125"/>
      <c r="AE233" s="125"/>
      <c r="AF233" s="125"/>
      <c r="AG233" s="125"/>
      <c r="AH233" s="125"/>
      <c r="AI233" s="116" t="str">
        <f>'[6]Месячный отчет Расходы в Excel'!B267</f>
        <v>951 0503 6000100 000 000</v>
      </c>
      <c r="AJ233" s="117"/>
      <c r="AK233" s="117"/>
      <c r="AL233" s="117"/>
      <c r="AM233" s="117"/>
      <c r="AN233" s="117"/>
      <c r="AO233" s="117"/>
      <c r="AP233" s="117"/>
      <c r="AQ233" s="117"/>
      <c r="AR233" s="117"/>
      <c r="AS233" s="117"/>
      <c r="AT233" s="117"/>
      <c r="AU233" s="117"/>
      <c r="AV233" s="117"/>
      <c r="AW233" s="117"/>
      <c r="AX233" s="117"/>
      <c r="AY233" s="118"/>
      <c r="AZ233" s="112">
        <f>AZ234</f>
        <v>15112194</v>
      </c>
      <c r="BA233" s="113"/>
      <c r="BB233" s="113"/>
      <c r="BC233" s="113"/>
      <c r="BD233" s="113"/>
      <c r="BE233" s="113"/>
      <c r="BF233" s="113"/>
      <c r="BG233" s="113"/>
      <c r="BH233" s="113"/>
      <c r="BI233" s="113"/>
      <c r="BJ233" s="113"/>
      <c r="BK233" s="113"/>
      <c r="BL233" s="113"/>
      <c r="BM233" s="113"/>
      <c r="BN233" s="113"/>
      <c r="BO233" s="113"/>
      <c r="BP233" s="113"/>
      <c r="BQ233" s="113"/>
      <c r="BR233" s="113"/>
      <c r="BS233" s="113"/>
      <c r="BT233" s="113"/>
      <c r="BU233" s="113"/>
      <c r="BV233" s="114"/>
      <c r="BW233" s="112">
        <f>BW234</f>
        <v>14469570.65</v>
      </c>
      <c r="BX233" s="113"/>
      <c r="BY233" s="113"/>
      <c r="BZ233" s="113"/>
      <c r="CA233" s="113"/>
      <c r="CB233" s="113"/>
      <c r="CC233" s="113"/>
      <c r="CD233" s="113"/>
      <c r="CE233" s="113"/>
      <c r="CF233" s="113"/>
      <c r="CG233" s="113"/>
      <c r="CH233" s="113"/>
      <c r="CI233" s="113"/>
      <c r="CJ233" s="113"/>
      <c r="CK233" s="113"/>
      <c r="CL233" s="113"/>
      <c r="CM233" s="113"/>
      <c r="CN233" s="114"/>
      <c r="CO233" s="115">
        <f t="shared" si="11"/>
        <v>642623.3499999996</v>
      </c>
      <c r="CP233" s="115"/>
      <c r="CQ233" s="115"/>
      <c r="CR233" s="115"/>
      <c r="CS233" s="115"/>
      <c r="CT233" s="115"/>
      <c r="CU233" s="115"/>
      <c r="CV233" s="115"/>
      <c r="CW233" s="115"/>
      <c r="CX233" s="115"/>
      <c r="CY233" s="115"/>
      <c r="CZ233" s="115"/>
      <c r="DA233" s="115"/>
      <c r="DB233" s="115"/>
      <c r="DC233" s="115"/>
      <c r="DD233" s="115"/>
      <c r="DE233" s="115"/>
      <c r="DF233" s="115"/>
    </row>
    <row r="234" spans="1:110" ht="21.75" customHeight="1">
      <c r="A234" s="119" t="str">
        <f>'[6]Месячный отчет Расходы в Excel'!A276</f>
        <v> Выполнение функций органами местного самоуправления</v>
      </c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20"/>
      <c r="AC234" s="124" t="s">
        <v>14</v>
      </c>
      <c r="AD234" s="125"/>
      <c r="AE234" s="125"/>
      <c r="AF234" s="125"/>
      <c r="AG234" s="125"/>
      <c r="AH234" s="125"/>
      <c r="AI234" s="116" t="str">
        <f>'[6]Месячный отчет Расходы в Excel'!B276</f>
        <v>951 0503 6000100 997 000</v>
      </c>
      <c r="AJ234" s="117"/>
      <c r="AK234" s="117"/>
      <c r="AL234" s="117"/>
      <c r="AM234" s="117"/>
      <c r="AN234" s="117"/>
      <c r="AO234" s="117"/>
      <c r="AP234" s="117"/>
      <c r="AQ234" s="117"/>
      <c r="AR234" s="117"/>
      <c r="AS234" s="117"/>
      <c r="AT234" s="117"/>
      <c r="AU234" s="117"/>
      <c r="AV234" s="117"/>
      <c r="AW234" s="117"/>
      <c r="AX234" s="117"/>
      <c r="AY234" s="118"/>
      <c r="AZ234" s="112">
        <f>AZ235</f>
        <v>15112194</v>
      </c>
      <c r="BA234" s="113"/>
      <c r="BB234" s="113"/>
      <c r="BC234" s="113"/>
      <c r="BD234" s="113"/>
      <c r="BE234" s="113"/>
      <c r="BF234" s="113"/>
      <c r="BG234" s="113"/>
      <c r="BH234" s="113"/>
      <c r="BI234" s="113"/>
      <c r="BJ234" s="113"/>
      <c r="BK234" s="113"/>
      <c r="BL234" s="113"/>
      <c r="BM234" s="113"/>
      <c r="BN234" s="113"/>
      <c r="BO234" s="113"/>
      <c r="BP234" s="113"/>
      <c r="BQ234" s="113"/>
      <c r="BR234" s="113"/>
      <c r="BS234" s="113"/>
      <c r="BT234" s="113"/>
      <c r="BU234" s="113"/>
      <c r="BV234" s="114"/>
      <c r="BW234" s="112">
        <f>BW235</f>
        <v>14469570.65</v>
      </c>
      <c r="BX234" s="113"/>
      <c r="BY234" s="113"/>
      <c r="BZ234" s="113"/>
      <c r="CA234" s="113"/>
      <c r="CB234" s="113"/>
      <c r="CC234" s="113"/>
      <c r="CD234" s="113"/>
      <c r="CE234" s="113"/>
      <c r="CF234" s="113"/>
      <c r="CG234" s="113"/>
      <c r="CH234" s="113"/>
      <c r="CI234" s="113"/>
      <c r="CJ234" s="113"/>
      <c r="CK234" s="113"/>
      <c r="CL234" s="113"/>
      <c r="CM234" s="113"/>
      <c r="CN234" s="114"/>
      <c r="CO234" s="115">
        <f t="shared" si="11"/>
        <v>642623.3499999996</v>
      </c>
      <c r="CP234" s="115"/>
      <c r="CQ234" s="115"/>
      <c r="CR234" s="115"/>
      <c r="CS234" s="115"/>
      <c r="CT234" s="115"/>
      <c r="CU234" s="115"/>
      <c r="CV234" s="115"/>
      <c r="CW234" s="115"/>
      <c r="CX234" s="115"/>
      <c r="CY234" s="115"/>
      <c r="CZ234" s="115"/>
      <c r="DA234" s="115"/>
      <c r="DB234" s="115"/>
      <c r="DC234" s="115"/>
      <c r="DD234" s="115"/>
      <c r="DE234" s="115"/>
      <c r="DF234" s="115"/>
    </row>
    <row r="235" spans="1:110" ht="19.5" customHeight="1">
      <c r="A235" s="119" t="str">
        <f>'[6]Месячный отчет Расходы в Excel'!A277</f>
        <v> Расходы</v>
      </c>
      <c r="B235" s="119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20"/>
      <c r="AC235" s="124" t="s">
        <v>14</v>
      </c>
      <c r="AD235" s="125"/>
      <c r="AE235" s="125"/>
      <c r="AF235" s="125"/>
      <c r="AG235" s="125"/>
      <c r="AH235" s="125"/>
      <c r="AI235" s="116" t="str">
        <f>'[6]Месячный отчет Расходы в Excel'!B277</f>
        <v>951 0503 6000100 997 200</v>
      </c>
      <c r="AJ235" s="117"/>
      <c r="AK235" s="117"/>
      <c r="AL235" s="117"/>
      <c r="AM235" s="117"/>
      <c r="AN235" s="117"/>
      <c r="AO235" s="117"/>
      <c r="AP235" s="117"/>
      <c r="AQ235" s="117"/>
      <c r="AR235" s="117"/>
      <c r="AS235" s="117"/>
      <c r="AT235" s="117"/>
      <c r="AU235" s="117"/>
      <c r="AV235" s="117"/>
      <c r="AW235" s="117"/>
      <c r="AX235" s="117"/>
      <c r="AY235" s="118"/>
      <c r="AZ235" s="112">
        <f>AZ236+AZ240</f>
        <v>15112194</v>
      </c>
      <c r="BA235" s="113"/>
      <c r="BB235" s="113"/>
      <c r="BC235" s="113"/>
      <c r="BD235" s="113"/>
      <c r="BE235" s="113"/>
      <c r="BF235" s="113"/>
      <c r="BG235" s="113"/>
      <c r="BH235" s="113"/>
      <c r="BI235" s="113"/>
      <c r="BJ235" s="113"/>
      <c r="BK235" s="113"/>
      <c r="BL235" s="113"/>
      <c r="BM235" s="113"/>
      <c r="BN235" s="113"/>
      <c r="BO235" s="113"/>
      <c r="BP235" s="113"/>
      <c r="BQ235" s="113"/>
      <c r="BR235" s="113"/>
      <c r="BS235" s="113"/>
      <c r="BT235" s="113"/>
      <c r="BU235" s="113"/>
      <c r="BV235" s="114"/>
      <c r="BW235" s="112">
        <f>BW236+BW240</f>
        <v>14469570.65</v>
      </c>
      <c r="BX235" s="113"/>
      <c r="BY235" s="113"/>
      <c r="BZ235" s="113"/>
      <c r="CA235" s="113"/>
      <c r="CB235" s="113"/>
      <c r="CC235" s="113"/>
      <c r="CD235" s="113"/>
      <c r="CE235" s="113"/>
      <c r="CF235" s="113"/>
      <c r="CG235" s="113"/>
      <c r="CH235" s="113"/>
      <c r="CI235" s="113"/>
      <c r="CJ235" s="113"/>
      <c r="CK235" s="113"/>
      <c r="CL235" s="113"/>
      <c r="CM235" s="113"/>
      <c r="CN235" s="114"/>
      <c r="CO235" s="115">
        <f t="shared" si="11"/>
        <v>642623.3499999996</v>
      </c>
      <c r="CP235" s="115"/>
      <c r="CQ235" s="115"/>
      <c r="CR235" s="115"/>
      <c r="CS235" s="115"/>
      <c r="CT235" s="115"/>
      <c r="CU235" s="115"/>
      <c r="CV235" s="115"/>
      <c r="CW235" s="115"/>
      <c r="CX235" s="115"/>
      <c r="CY235" s="115"/>
      <c r="CZ235" s="115"/>
      <c r="DA235" s="115"/>
      <c r="DB235" s="115"/>
      <c r="DC235" s="115"/>
      <c r="DD235" s="115"/>
      <c r="DE235" s="115"/>
      <c r="DF235" s="115"/>
    </row>
    <row r="236" spans="1:110" ht="19.5" customHeight="1">
      <c r="A236" s="119" t="str">
        <f>'[6]Месячный отчет Расходы в Excel'!A278</f>
        <v> Оплата работ, услуг</v>
      </c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20"/>
      <c r="AC236" s="124" t="s">
        <v>14</v>
      </c>
      <c r="AD236" s="125"/>
      <c r="AE236" s="125"/>
      <c r="AF236" s="125"/>
      <c r="AG236" s="125"/>
      <c r="AH236" s="125"/>
      <c r="AI236" s="116" t="str">
        <f>'[6]Месячный отчет Расходы в Excel'!B278</f>
        <v>951 0503 6000100 997 220</v>
      </c>
      <c r="AJ236" s="117"/>
      <c r="AK236" s="117"/>
      <c r="AL236" s="117"/>
      <c r="AM236" s="117"/>
      <c r="AN236" s="117"/>
      <c r="AO236" s="117"/>
      <c r="AP236" s="117"/>
      <c r="AQ236" s="117"/>
      <c r="AR236" s="117"/>
      <c r="AS236" s="117"/>
      <c r="AT236" s="117"/>
      <c r="AU236" s="117"/>
      <c r="AV236" s="117"/>
      <c r="AW236" s="117"/>
      <c r="AX236" s="117"/>
      <c r="AY236" s="118"/>
      <c r="AZ236" s="112">
        <f>AZ237+AZ238+AZ239</f>
        <v>14831188</v>
      </c>
      <c r="BA236" s="113"/>
      <c r="BB236" s="113"/>
      <c r="BC236" s="113"/>
      <c r="BD236" s="113"/>
      <c r="BE236" s="113"/>
      <c r="BF236" s="113"/>
      <c r="BG236" s="113"/>
      <c r="BH236" s="113"/>
      <c r="BI236" s="113"/>
      <c r="BJ236" s="113"/>
      <c r="BK236" s="113"/>
      <c r="BL236" s="113"/>
      <c r="BM236" s="113"/>
      <c r="BN236" s="113"/>
      <c r="BO236" s="113"/>
      <c r="BP236" s="113"/>
      <c r="BQ236" s="113"/>
      <c r="BR236" s="113"/>
      <c r="BS236" s="113"/>
      <c r="BT236" s="113"/>
      <c r="BU236" s="113"/>
      <c r="BV236" s="114"/>
      <c r="BW236" s="112">
        <f>BW237+BW238+BW239</f>
        <v>14228660.71</v>
      </c>
      <c r="BX236" s="113"/>
      <c r="BY236" s="113"/>
      <c r="BZ236" s="113"/>
      <c r="CA236" s="113"/>
      <c r="CB236" s="113"/>
      <c r="CC236" s="113"/>
      <c r="CD236" s="113"/>
      <c r="CE236" s="113"/>
      <c r="CF236" s="113"/>
      <c r="CG236" s="113"/>
      <c r="CH236" s="113"/>
      <c r="CI236" s="113"/>
      <c r="CJ236" s="113"/>
      <c r="CK236" s="113"/>
      <c r="CL236" s="113"/>
      <c r="CM236" s="113"/>
      <c r="CN236" s="114"/>
      <c r="CO236" s="115">
        <f t="shared" si="11"/>
        <v>602527.2899999991</v>
      </c>
      <c r="CP236" s="115"/>
      <c r="CQ236" s="115"/>
      <c r="CR236" s="115"/>
      <c r="CS236" s="115"/>
      <c r="CT236" s="115"/>
      <c r="CU236" s="115"/>
      <c r="CV236" s="115"/>
      <c r="CW236" s="115"/>
      <c r="CX236" s="115"/>
      <c r="CY236" s="115"/>
      <c r="CZ236" s="115"/>
      <c r="DA236" s="115"/>
      <c r="DB236" s="115"/>
      <c r="DC236" s="115"/>
      <c r="DD236" s="115"/>
      <c r="DE236" s="115"/>
      <c r="DF236" s="115"/>
    </row>
    <row r="237" spans="1:110" ht="20.25" customHeight="1">
      <c r="A237" s="119" t="str">
        <f>'[6]Месячный отчет Расходы в Excel'!A279</f>
        <v> Коммунальные услуги</v>
      </c>
      <c r="B237" s="119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20"/>
      <c r="AC237" s="124" t="s">
        <v>14</v>
      </c>
      <c r="AD237" s="125"/>
      <c r="AE237" s="125"/>
      <c r="AF237" s="125"/>
      <c r="AG237" s="125"/>
      <c r="AH237" s="125"/>
      <c r="AI237" s="116" t="str">
        <f>'[6]Месячный отчет Расходы в Excel'!B279</f>
        <v>951 0503 6000100 997 223</v>
      </c>
      <c r="AJ237" s="117"/>
      <c r="AK237" s="117"/>
      <c r="AL237" s="117"/>
      <c r="AM237" s="117"/>
      <c r="AN237" s="117"/>
      <c r="AO237" s="117"/>
      <c r="AP237" s="117"/>
      <c r="AQ237" s="117"/>
      <c r="AR237" s="117"/>
      <c r="AS237" s="117"/>
      <c r="AT237" s="117"/>
      <c r="AU237" s="117"/>
      <c r="AV237" s="117"/>
      <c r="AW237" s="117"/>
      <c r="AX237" s="117"/>
      <c r="AY237" s="118"/>
      <c r="AZ237" s="112">
        <v>11623846</v>
      </c>
      <c r="BA237" s="113"/>
      <c r="BB237" s="113"/>
      <c r="BC237" s="113"/>
      <c r="BD237" s="113"/>
      <c r="BE237" s="113"/>
      <c r="BF237" s="113"/>
      <c r="BG237" s="113"/>
      <c r="BH237" s="113"/>
      <c r="BI237" s="113"/>
      <c r="BJ237" s="113"/>
      <c r="BK237" s="113"/>
      <c r="BL237" s="113"/>
      <c r="BM237" s="113"/>
      <c r="BN237" s="113"/>
      <c r="BO237" s="113"/>
      <c r="BP237" s="113"/>
      <c r="BQ237" s="113"/>
      <c r="BR237" s="113"/>
      <c r="BS237" s="113"/>
      <c r="BT237" s="113"/>
      <c r="BU237" s="113"/>
      <c r="BV237" s="114"/>
      <c r="BW237" s="112">
        <v>11599626.71</v>
      </c>
      <c r="BX237" s="113"/>
      <c r="BY237" s="113"/>
      <c r="BZ237" s="113"/>
      <c r="CA237" s="113"/>
      <c r="CB237" s="113"/>
      <c r="CC237" s="113"/>
      <c r="CD237" s="113"/>
      <c r="CE237" s="113"/>
      <c r="CF237" s="113"/>
      <c r="CG237" s="113"/>
      <c r="CH237" s="113"/>
      <c r="CI237" s="113"/>
      <c r="CJ237" s="113"/>
      <c r="CK237" s="113"/>
      <c r="CL237" s="113"/>
      <c r="CM237" s="113"/>
      <c r="CN237" s="114"/>
      <c r="CO237" s="115">
        <f t="shared" si="11"/>
        <v>24219.289999999106</v>
      </c>
      <c r="CP237" s="115"/>
      <c r="CQ237" s="115"/>
      <c r="CR237" s="115"/>
      <c r="CS237" s="115"/>
      <c r="CT237" s="115"/>
      <c r="CU237" s="115"/>
      <c r="CV237" s="115"/>
      <c r="CW237" s="115"/>
      <c r="CX237" s="115"/>
      <c r="CY237" s="115"/>
      <c r="CZ237" s="115"/>
      <c r="DA237" s="115"/>
      <c r="DB237" s="115"/>
      <c r="DC237" s="115"/>
      <c r="DD237" s="115"/>
      <c r="DE237" s="115"/>
      <c r="DF237" s="115"/>
    </row>
    <row r="238" spans="1:110" ht="31.5" customHeight="1">
      <c r="A238" s="119" t="str">
        <f>'[6]Месячный отчет Расходы в Excel'!A280</f>
        <v> Работы, услуги по содержанию имущества</v>
      </c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20"/>
      <c r="AC238" s="124" t="s">
        <v>14</v>
      </c>
      <c r="AD238" s="125"/>
      <c r="AE238" s="125"/>
      <c r="AF238" s="125"/>
      <c r="AG238" s="125"/>
      <c r="AH238" s="125"/>
      <c r="AI238" s="116" t="str">
        <f>'[6]Месячный отчет Расходы в Excel'!B280</f>
        <v>951 0503 6000100 997 225</v>
      </c>
      <c r="AJ238" s="117"/>
      <c r="AK238" s="117"/>
      <c r="AL238" s="117"/>
      <c r="AM238" s="117"/>
      <c r="AN238" s="117"/>
      <c r="AO238" s="117"/>
      <c r="AP238" s="117"/>
      <c r="AQ238" s="117"/>
      <c r="AR238" s="117"/>
      <c r="AS238" s="117"/>
      <c r="AT238" s="117"/>
      <c r="AU238" s="117"/>
      <c r="AV238" s="117"/>
      <c r="AW238" s="117"/>
      <c r="AX238" s="117"/>
      <c r="AY238" s="118"/>
      <c r="AZ238" s="112">
        <v>3127742</v>
      </c>
      <c r="BA238" s="113"/>
      <c r="BB238" s="113"/>
      <c r="BC238" s="113"/>
      <c r="BD238" s="113"/>
      <c r="BE238" s="113"/>
      <c r="BF238" s="113"/>
      <c r="BG238" s="113"/>
      <c r="BH238" s="113"/>
      <c r="BI238" s="113"/>
      <c r="BJ238" s="113"/>
      <c r="BK238" s="113"/>
      <c r="BL238" s="113"/>
      <c r="BM238" s="113"/>
      <c r="BN238" s="113"/>
      <c r="BO238" s="113"/>
      <c r="BP238" s="113"/>
      <c r="BQ238" s="113"/>
      <c r="BR238" s="113"/>
      <c r="BS238" s="113"/>
      <c r="BT238" s="113"/>
      <c r="BU238" s="113"/>
      <c r="BV238" s="114"/>
      <c r="BW238" s="112">
        <v>2588450.17</v>
      </c>
      <c r="BX238" s="113"/>
      <c r="BY238" s="113"/>
      <c r="BZ238" s="113"/>
      <c r="CA238" s="113"/>
      <c r="CB238" s="113"/>
      <c r="CC238" s="113"/>
      <c r="CD238" s="113"/>
      <c r="CE238" s="113"/>
      <c r="CF238" s="113"/>
      <c r="CG238" s="113"/>
      <c r="CH238" s="113"/>
      <c r="CI238" s="113"/>
      <c r="CJ238" s="113"/>
      <c r="CK238" s="113"/>
      <c r="CL238" s="113"/>
      <c r="CM238" s="113"/>
      <c r="CN238" s="114"/>
      <c r="CO238" s="115">
        <f t="shared" si="11"/>
        <v>539291.8300000001</v>
      </c>
      <c r="CP238" s="115"/>
      <c r="CQ238" s="115"/>
      <c r="CR238" s="115"/>
      <c r="CS238" s="115"/>
      <c r="CT238" s="115"/>
      <c r="CU238" s="115"/>
      <c r="CV238" s="115"/>
      <c r="CW238" s="115"/>
      <c r="CX238" s="115"/>
      <c r="CY238" s="115"/>
      <c r="CZ238" s="115"/>
      <c r="DA238" s="115"/>
      <c r="DB238" s="115"/>
      <c r="DC238" s="115"/>
      <c r="DD238" s="115"/>
      <c r="DE238" s="115"/>
      <c r="DF238" s="115"/>
    </row>
    <row r="239" spans="1:110" ht="12.75" customHeight="1">
      <c r="A239" s="119" t="str">
        <f>'[6]Месячный отчет Расходы в Excel'!A281</f>
        <v> Прочие работы, услуги</v>
      </c>
      <c r="B239" s="119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20"/>
      <c r="AC239" s="124" t="s">
        <v>14</v>
      </c>
      <c r="AD239" s="125"/>
      <c r="AE239" s="125"/>
      <c r="AF239" s="125"/>
      <c r="AG239" s="125"/>
      <c r="AH239" s="125"/>
      <c r="AI239" s="116" t="str">
        <f>'[6]Месячный отчет Расходы в Excel'!B281</f>
        <v>951 0503 6000100 997 226</v>
      </c>
      <c r="AJ239" s="117"/>
      <c r="AK239" s="117"/>
      <c r="AL239" s="117"/>
      <c r="AM239" s="117"/>
      <c r="AN239" s="117"/>
      <c r="AO239" s="117"/>
      <c r="AP239" s="117"/>
      <c r="AQ239" s="117"/>
      <c r="AR239" s="117"/>
      <c r="AS239" s="117"/>
      <c r="AT239" s="117"/>
      <c r="AU239" s="117"/>
      <c r="AV239" s="117"/>
      <c r="AW239" s="117"/>
      <c r="AX239" s="117"/>
      <c r="AY239" s="118"/>
      <c r="AZ239" s="112">
        <v>79600</v>
      </c>
      <c r="BA239" s="113"/>
      <c r="BB239" s="113"/>
      <c r="BC239" s="113"/>
      <c r="BD239" s="113"/>
      <c r="BE239" s="113"/>
      <c r="BF239" s="113"/>
      <c r="BG239" s="113"/>
      <c r="BH239" s="113"/>
      <c r="BI239" s="113"/>
      <c r="BJ239" s="113"/>
      <c r="BK239" s="113"/>
      <c r="BL239" s="113"/>
      <c r="BM239" s="113"/>
      <c r="BN239" s="113"/>
      <c r="BO239" s="113"/>
      <c r="BP239" s="113"/>
      <c r="BQ239" s="113"/>
      <c r="BR239" s="113"/>
      <c r="BS239" s="113"/>
      <c r="BT239" s="113"/>
      <c r="BU239" s="113"/>
      <c r="BV239" s="114"/>
      <c r="BW239" s="112">
        <v>40583.83</v>
      </c>
      <c r="BX239" s="113"/>
      <c r="BY239" s="113"/>
      <c r="BZ239" s="113"/>
      <c r="CA239" s="113"/>
      <c r="CB239" s="113"/>
      <c r="CC239" s="113"/>
      <c r="CD239" s="113"/>
      <c r="CE239" s="113"/>
      <c r="CF239" s="113"/>
      <c r="CG239" s="113"/>
      <c r="CH239" s="113"/>
      <c r="CI239" s="113"/>
      <c r="CJ239" s="113"/>
      <c r="CK239" s="113"/>
      <c r="CL239" s="113"/>
      <c r="CM239" s="113"/>
      <c r="CN239" s="114"/>
      <c r="CO239" s="115">
        <f t="shared" si="11"/>
        <v>39016.17</v>
      </c>
      <c r="CP239" s="115"/>
      <c r="CQ239" s="115"/>
      <c r="CR239" s="115"/>
      <c r="CS239" s="115"/>
      <c r="CT239" s="115"/>
      <c r="CU239" s="115"/>
      <c r="CV239" s="115"/>
      <c r="CW239" s="115"/>
      <c r="CX239" s="115"/>
      <c r="CY239" s="115"/>
      <c r="CZ239" s="115"/>
      <c r="DA239" s="115"/>
      <c r="DB239" s="115"/>
      <c r="DC239" s="115"/>
      <c r="DD239" s="115"/>
      <c r="DE239" s="115"/>
      <c r="DF239" s="115"/>
    </row>
    <row r="240" spans="1:110" ht="24" customHeight="1">
      <c r="A240" s="119" t="str">
        <f>'[6]Месячный отчет Расходы в Excel'!A282</f>
        <v> Безвозмездные перечисления организациям</v>
      </c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  <c r="AA240" s="119"/>
      <c r="AB240" s="120"/>
      <c r="AC240" s="124" t="s">
        <v>14</v>
      </c>
      <c r="AD240" s="125"/>
      <c r="AE240" s="125"/>
      <c r="AF240" s="125"/>
      <c r="AG240" s="125"/>
      <c r="AH240" s="125"/>
      <c r="AI240" s="116" t="str">
        <f>'[6]Месячный отчет Расходы в Excel'!B282</f>
        <v>951 0503 6000100 997 240</v>
      </c>
      <c r="AJ240" s="117"/>
      <c r="AK240" s="117"/>
      <c r="AL240" s="117"/>
      <c r="AM240" s="117"/>
      <c r="AN240" s="117"/>
      <c r="AO240" s="117"/>
      <c r="AP240" s="117"/>
      <c r="AQ240" s="117"/>
      <c r="AR240" s="117"/>
      <c r="AS240" s="117"/>
      <c r="AT240" s="117"/>
      <c r="AU240" s="117"/>
      <c r="AV240" s="117"/>
      <c r="AW240" s="117"/>
      <c r="AX240" s="117"/>
      <c r="AY240" s="118"/>
      <c r="AZ240" s="112">
        <f>AZ241</f>
        <v>281006</v>
      </c>
      <c r="BA240" s="113"/>
      <c r="BB240" s="113"/>
      <c r="BC240" s="113"/>
      <c r="BD240" s="113"/>
      <c r="BE240" s="113"/>
      <c r="BF240" s="113"/>
      <c r="BG240" s="113"/>
      <c r="BH240" s="113"/>
      <c r="BI240" s="113"/>
      <c r="BJ240" s="113"/>
      <c r="BK240" s="113"/>
      <c r="BL240" s="113"/>
      <c r="BM240" s="113"/>
      <c r="BN240" s="113"/>
      <c r="BO240" s="113"/>
      <c r="BP240" s="113"/>
      <c r="BQ240" s="113"/>
      <c r="BR240" s="113"/>
      <c r="BS240" s="113"/>
      <c r="BT240" s="113"/>
      <c r="BU240" s="113"/>
      <c r="BV240" s="114"/>
      <c r="BW240" s="112">
        <f>BW241</f>
        <v>240909.94</v>
      </c>
      <c r="BX240" s="113"/>
      <c r="BY240" s="113"/>
      <c r="BZ240" s="113"/>
      <c r="CA240" s="113"/>
      <c r="CB240" s="113"/>
      <c r="CC240" s="113"/>
      <c r="CD240" s="113"/>
      <c r="CE240" s="113"/>
      <c r="CF240" s="113"/>
      <c r="CG240" s="113"/>
      <c r="CH240" s="113"/>
      <c r="CI240" s="113"/>
      <c r="CJ240" s="113"/>
      <c r="CK240" s="113"/>
      <c r="CL240" s="113"/>
      <c r="CM240" s="113"/>
      <c r="CN240" s="114"/>
      <c r="CO240" s="115">
        <f t="shared" si="11"/>
        <v>40096.06</v>
      </c>
      <c r="CP240" s="115"/>
      <c r="CQ240" s="115"/>
      <c r="CR240" s="115"/>
      <c r="CS240" s="115"/>
      <c r="CT240" s="115"/>
      <c r="CU240" s="115"/>
      <c r="CV240" s="115"/>
      <c r="CW240" s="115"/>
      <c r="CX240" s="115"/>
      <c r="CY240" s="115"/>
      <c r="CZ240" s="115"/>
      <c r="DA240" s="115"/>
      <c r="DB240" s="115"/>
      <c r="DC240" s="115"/>
      <c r="DD240" s="115"/>
      <c r="DE240" s="115"/>
      <c r="DF240" s="115"/>
    </row>
    <row r="241" spans="1:110" ht="48" customHeight="1">
      <c r="A241" s="119" t="str">
        <f>'[6]Месячный отчет Расходы в Excel'!A283</f>
        <v> Безвозмездные перечисления организациям, за исключением государственных и муниципальных организаций</v>
      </c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20"/>
      <c r="AC241" s="124" t="s">
        <v>14</v>
      </c>
      <c r="AD241" s="125"/>
      <c r="AE241" s="125"/>
      <c r="AF241" s="125"/>
      <c r="AG241" s="125"/>
      <c r="AH241" s="125"/>
      <c r="AI241" s="116" t="str">
        <f>'[6]Месячный отчет Расходы в Excel'!B283</f>
        <v>951 0503 6000100 997 242</v>
      </c>
      <c r="AJ241" s="117"/>
      <c r="AK241" s="117"/>
      <c r="AL241" s="117"/>
      <c r="AM241" s="117"/>
      <c r="AN241" s="117"/>
      <c r="AO241" s="117"/>
      <c r="AP241" s="117"/>
      <c r="AQ241" s="117"/>
      <c r="AR241" s="117"/>
      <c r="AS241" s="117"/>
      <c r="AT241" s="117"/>
      <c r="AU241" s="117"/>
      <c r="AV241" s="117"/>
      <c r="AW241" s="117"/>
      <c r="AX241" s="117"/>
      <c r="AY241" s="118"/>
      <c r="AZ241" s="112">
        <v>281006</v>
      </c>
      <c r="BA241" s="113"/>
      <c r="BB241" s="113"/>
      <c r="BC241" s="113"/>
      <c r="BD241" s="113"/>
      <c r="BE241" s="113"/>
      <c r="BF241" s="113"/>
      <c r="BG241" s="113"/>
      <c r="BH241" s="113"/>
      <c r="BI241" s="113"/>
      <c r="BJ241" s="113"/>
      <c r="BK241" s="113"/>
      <c r="BL241" s="113"/>
      <c r="BM241" s="113"/>
      <c r="BN241" s="113"/>
      <c r="BO241" s="113"/>
      <c r="BP241" s="113"/>
      <c r="BQ241" s="113"/>
      <c r="BR241" s="113"/>
      <c r="BS241" s="113"/>
      <c r="BT241" s="113"/>
      <c r="BU241" s="113"/>
      <c r="BV241" s="114"/>
      <c r="BW241" s="112">
        <v>240909.94</v>
      </c>
      <c r="BX241" s="113"/>
      <c r="BY241" s="113"/>
      <c r="BZ241" s="113"/>
      <c r="CA241" s="113"/>
      <c r="CB241" s="113"/>
      <c r="CC241" s="113"/>
      <c r="CD241" s="113"/>
      <c r="CE241" s="113"/>
      <c r="CF241" s="113"/>
      <c r="CG241" s="113"/>
      <c r="CH241" s="113"/>
      <c r="CI241" s="113"/>
      <c r="CJ241" s="113"/>
      <c r="CK241" s="113"/>
      <c r="CL241" s="113"/>
      <c r="CM241" s="113"/>
      <c r="CN241" s="114"/>
      <c r="CO241" s="115">
        <f t="shared" si="11"/>
        <v>40096.06</v>
      </c>
      <c r="CP241" s="115"/>
      <c r="CQ241" s="115"/>
      <c r="CR241" s="115"/>
      <c r="CS241" s="115"/>
      <c r="CT241" s="115"/>
      <c r="CU241" s="115"/>
      <c r="CV241" s="115"/>
      <c r="CW241" s="115"/>
      <c r="CX241" s="115"/>
      <c r="CY241" s="115"/>
      <c r="CZ241" s="115"/>
      <c r="DA241" s="115"/>
      <c r="DB241" s="115"/>
      <c r="DC241" s="115"/>
      <c r="DD241" s="115"/>
      <c r="DE241" s="115"/>
      <c r="DF241" s="115"/>
    </row>
    <row r="242" spans="1:110" ht="23.25" customHeight="1">
      <c r="A242" s="119" t="str">
        <f>'[6]Месячный отчет Расходы в Excel'!$A$289</f>
        <v> Озеленение</v>
      </c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20"/>
      <c r="AC242" s="124" t="s">
        <v>14</v>
      </c>
      <c r="AD242" s="125"/>
      <c r="AE242" s="125"/>
      <c r="AF242" s="125"/>
      <c r="AG242" s="125"/>
      <c r="AH242" s="125"/>
      <c r="AI242" s="116" t="str">
        <f>'[6]Месячный отчет Расходы в Excel'!$B$289</f>
        <v>951 0503 6000300 000 000</v>
      </c>
      <c r="AJ242" s="117"/>
      <c r="AK242" s="117"/>
      <c r="AL242" s="117"/>
      <c r="AM242" s="117"/>
      <c r="AN242" s="117"/>
      <c r="AO242" s="117"/>
      <c r="AP242" s="117"/>
      <c r="AQ242" s="117"/>
      <c r="AR242" s="117"/>
      <c r="AS242" s="117"/>
      <c r="AT242" s="117"/>
      <c r="AU242" s="117"/>
      <c r="AV242" s="117"/>
      <c r="AW242" s="117"/>
      <c r="AX242" s="117"/>
      <c r="AY242" s="118"/>
      <c r="AZ242" s="112">
        <f>AZ243</f>
        <v>10547261</v>
      </c>
      <c r="BA242" s="113"/>
      <c r="BB242" s="113"/>
      <c r="BC242" s="113"/>
      <c r="BD242" s="113"/>
      <c r="BE242" s="113"/>
      <c r="BF242" s="113"/>
      <c r="BG242" s="113"/>
      <c r="BH242" s="113"/>
      <c r="BI242" s="113"/>
      <c r="BJ242" s="113"/>
      <c r="BK242" s="113"/>
      <c r="BL242" s="113"/>
      <c r="BM242" s="113"/>
      <c r="BN242" s="113"/>
      <c r="BO242" s="113"/>
      <c r="BP242" s="113"/>
      <c r="BQ242" s="113"/>
      <c r="BR242" s="113"/>
      <c r="BS242" s="113"/>
      <c r="BT242" s="113"/>
      <c r="BU242" s="113"/>
      <c r="BV242" s="114"/>
      <c r="BW242" s="112">
        <f>BW243</f>
        <v>10547215.69</v>
      </c>
      <c r="BX242" s="113"/>
      <c r="BY242" s="113"/>
      <c r="BZ242" s="113"/>
      <c r="CA242" s="113"/>
      <c r="CB242" s="113"/>
      <c r="CC242" s="113"/>
      <c r="CD242" s="113"/>
      <c r="CE242" s="113"/>
      <c r="CF242" s="113"/>
      <c r="CG242" s="113"/>
      <c r="CH242" s="113"/>
      <c r="CI242" s="113"/>
      <c r="CJ242" s="113"/>
      <c r="CK242" s="113"/>
      <c r="CL242" s="113"/>
      <c r="CM242" s="113"/>
      <c r="CN242" s="114"/>
      <c r="CO242" s="115">
        <f t="shared" si="11"/>
        <v>45.31000000052154</v>
      </c>
      <c r="CP242" s="115"/>
      <c r="CQ242" s="115"/>
      <c r="CR242" s="115"/>
      <c r="CS242" s="115"/>
      <c r="CT242" s="115"/>
      <c r="CU242" s="115"/>
      <c r="CV242" s="115"/>
      <c r="CW242" s="115"/>
      <c r="CX242" s="115"/>
      <c r="CY242" s="115"/>
      <c r="CZ242" s="115"/>
      <c r="DA242" s="115"/>
      <c r="DB242" s="115"/>
      <c r="DC242" s="115"/>
      <c r="DD242" s="115"/>
      <c r="DE242" s="115"/>
      <c r="DF242" s="115"/>
    </row>
    <row r="243" spans="1:110" ht="24.75" customHeight="1">
      <c r="A243" s="119" t="str">
        <f>'[6]Месячный отчет Расходы в Excel'!A294</f>
        <v> Выполнение функций органами местного самоуправления</v>
      </c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20"/>
      <c r="AC243" s="124" t="s">
        <v>14</v>
      </c>
      <c r="AD243" s="125"/>
      <c r="AE243" s="125"/>
      <c r="AF243" s="125"/>
      <c r="AG243" s="125"/>
      <c r="AH243" s="125"/>
      <c r="AI243" s="116" t="str">
        <f>'[6]Месячный отчет Расходы в Excel'!B294</f>
        <v>951 0503 6000300 997 000</v>
      </c>
      <c r="AJ243" s="117"/>
      <c r="AK243" s="117"/>
      <c r="AL243" s="117"/>
      <c r="AM243" s="117"/>
      <c r="AN243" s="117"/>
      <c r="AO243" s="117"/>
      <c r="AP243" s="117"/>
      <c r="AQ243" s="117"/>
      <c r="AR243" s="117"/>
      <c r="AS243" s="117"/>
      <c r="AT243" s="117"/>
      <c r="AU243" s="117"/>
      <c r="AV243" s="117"/>
      <c r="AW243" s="117"/>
      <c r="AX243" s="117"/>
      <c r="AY243" s="118"/>
      <c r="AZ243" s="112">
        <f>AZ244+AZ248</f>
        <v>10547261</v>
      </c>
      <c r="BA243" s="113"/>
      <c r="BB243" s="113"/>
      <c r="BC243" s="113"/>
      <c r="BD243" s="113"/>
      <c r="BE243" s="113"/>
      <c r="BF243" s="113"/>
      <c r="BG243" s="113"/>
      <c r="BH243" s="113"/>
      <c r="BI243" s="113"/>
      <c r="BJ243" s="113"/>
      <c r="BK243" s="113"/>
      <c r="BL243" s="113"/>
      <c r="BM243" s="113"/>
      <c r="BN243" s="113"/>
      <c r="BO243" s="113"/>
      <c r="BP243" s="113"/>
      <c r="BQ243" s="113"/>
      <c r="BR243" s="113"/>
      <c r="BS243" s="113"/>
      <c r="BT243" s="113"/>
      <c r="BU243" s="113"/>
      <c r="BV243" s="114"/>
      <c r="BW243" s="112">
        <f>BW244+BW248</f>
        <v>10547215.69</v>
      </c>
      <c r="BX243" s="113"/>
      <c r="BY243" s="113"/>
      <c r="BZ243" s="113"/>
      <c r="CA243" s="113"/>
      <c r="CB243" s="113"/>
      <c r="CC243" s="113"/>
      <c r="CD243" s="113"/>
      <c r="CE243" s="113"/>
      <c r="CF243" s="113"/>
      <c r="CG243" s="113"/>
      <c r="CH243" s="113"/>
      <c r="CI243" s="113"/>
      <c r="CJ243" s="113"/>
      <c r="CK243" s="113"/>
      <c r="CL243" s="113"/>
      <c r="CM243" s="113"/>
      <c r="CN243" s="114"/>
      <c r="CO243" s="115">
        <f t="shared" si="11"/>
        <v>45.31000000052154</v>
      </c>
      <c r="CP243" s="115"/>
      <c r="CQ243" s="115"/>
      <c r="CR243" s="115"/>
      <c r="CS243" s="115"/>
      <c r="CT243" s="115"/>
      <c r="CU243" s="115"/>
      <c r="CV243" s="115"/>
      <c r="CW243" s="115"/>
      <c r="CX243" s="115"/>
      <c r="CY243" s="115"/>
      <c r="CZ243" s="115"/>
      <c r="DA243" s="115"/>
      <c r="DB243" s="115"/>
      <c r="DC243" s="115"/>
      <c r="DD243" s="115"/>
      <c r="DE243" s="115"/>
      <c r="DF243" s="115"/>
    </row>
    <row r="244" spans="1:110" ht="30" customHeight="1">
      <c r="A244" s="119" t="str">
        <f>'[6]Месячный отчет Расходы в Excel'!A295</f>
        <v> Расходы</v>
      </c>
      <c r="B244" s="119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20"/>
      <c r="AC244" s="124" t="s">
        <v>14</v>
      </c>
      <c r="AD244" s="125"/>
      <c r="AE244" s="125"/>
      <c r="AF244" s="125"/>
      <c r="AG244" s="125"/>
      <c r="AH244" s="125"/>
      <c r="AI244" s="116" t="str">
        <f>'[6]Месячный отчет Расходы в Excel'!B295</f>
        <v>951 0503 6000300 997 200</v>
      </c>
      <c r="AJ244" s="117"/>
      <c r="AK244" s="117"/>
      <c r="AL244" s="117"/>
      <c r="AM244" s="117"/>
      <c r="AN244" s="117"/>
      <c r="AO244" s="117"/>
      <c r="AP244" s="117"/>
      <c r="AQ244" s="117"/>
      <c r="AR244" s="117"/>
      <c r="AS244" s="117"/>
      <c r="AT244" s="117"/>
      <c r="AU244" s="117"/>
      <c r="AV244" s="117"/>
      <c r="AW244" s="117"/>
      <c r="AX244" s="117"/>
      <c r="AY244" s="118"/>
      <c r="AZ244" s="112">
        <f>AZ245</f>
        <v>9430792</v>
      </c>
      <c r="BA244" s="113"/>
      <c r="BB244" s="113"/>
      <c r="BC244" s="113"/>
      <c r="BD244" s="113"/>
      <c r="BE244" s="113"/>
      <c r="BF244" s="113"/>
      <c r="BG244" s="113"/>
      <c r="BH244" s="113"/>
      <c r="BI244" s="113"/>
      <c r="BJ244" s="113"/>
      <c r="BK244" s="113"/>
      <c r="BL244" s="113"/>
      <c r="BM244" s="113"/>
      <c r="BN244" s="113"/>
      <c r="BO244" s="113"/>
      <c r="BP244" s="113"/>
      <c r="BQ244" s="113"/>
      <c r="BR244" s="113"/>
      <c r="BS244" s="113"/>
      <c r="BT244" s="113"/>
      <c r="BU244" s="113"/>
      <c r="BV244" s="114"/>
      <c r="BW244" s="112">
        <f>BW245</f>
        <v>9430757.09</v>
      </c>
      <c r="BX244" s="113"/>
      <c r="BY244" s="113"/>
      <c r="BZ244" s="113"/>
      <c r="CA244" s="113"/>
      <c r="CB244" s="113"/>
      <c r="CC244" s="113"/>
      <c r="CD244" s="113"/>
      <c r="CE244" s="113"/>
      <c r="CF244" s="113"/>
      <c r="CG244" s="113"/>
      <c r="CH244" s="113"/>
      <c r="CI244" s="113"/>
      <c r="CJ244" s="113"/>
      <c r="CK244" s="113"/>
      <c r="CL244" s="113"/>
      <c r="CM244" s="113"/>
      <c r="CN244" s="114"/>
      <c r="CO244" s="115">
        <f t="shared" si="11"/>
        <v>34.91000000014901</v>
      </c>
      <c r="CP244" s="115"/>
      <c r="CQ244" s="115"/>
      <c r="CR244" s="115"/>
      <c r="CS244" s="115"/>
      <c r="CT244" s="115"/>
      <c r="CU244" s="115"/>
      <c r="CV244" s="115"/>
      <c r="CW244" s="115"/>
      <c r="CX244" s="115"/>
      <c r="CY244" s="115"/>
      <c r="CZ244" s="115"/>
      <c r="DA244" s="115"/>
      <c r="DB244" s="115"/>
      <c r="DC244" s="115"/>
      <c r="DD244" s="115"/>
      <c r="DE244" s="115"/>
      <c r="DF244" s="115"/>
    </row>
    <row r="245" spans="1:110" ht="17.25" customHeight="1">
      <c r="A245" s="119" t="str">
        <f>'[6]Месячный отчет Расходы в Excel'!A296</f>
        <v> Оплата работ, услуг</v>
      </c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20"/>
      <c r="AC245" s="124" t="s">
        <v>14</v>
      </c>
      <c r="AD245" s="125"/>
      <c r="AE245" s="125"/>
      <c r="AF245" s="125"/>
      <c r="AG245" s="125"/>
      <c r="AH245" s="125"/>
      <c r="AI245" s="116" t="str">
        <f>'[6]Месячный отчет Расходы в Excel'!B296</f>
        <v>951 0503 6000300 997 220</v>
      </c>
      <c r="AJ245" s="117"/>
      <c r="AK245" s="117"/>
      <c r="AL245" s="117"/>
      <c r="AM245" s="117"/>
      <c r="AN245" s="117"/>
      <c r="AO245" s="117"/>
      <c r="AP245" s="117"/>
      <c r="AQ245" s="117"/>
      <c r="AR245" s="117"/>
      <c r="AS245" s="117"/>
      <c r="AT245" s="117"/>
      <c r="AU245" s="117"/>
      <c r="AV245" s="117"/>
      <c r="AW245" s="117"/>
      <c r="AX245" s="117"/>
      <c r="AY245" s="118"/>
      <c r="AZ245" s="112">
        <f>AZ246+AZ247</f>
        <v>9430792</v>
      </c>
      <c r="BA245" s="113"/>
      <c r="BB245" s="113"/>
      <c r="BC245" s="113"/>
      <c r="BD245" s="113"/>
      <c r="BE245" s="113"/>
      <c r="BF245" s="113"/>
      <c r="BG245" s="113"/>
      <c r="BH245" s="113"/>
      <c r="BI245" s="113"/>
      <c r="BJ245" s="113"/>
      <c r="BK245" s="113"/>
      <c r="BL245" s="113"/>
      <c r="BM245" s="113"/>
      <c r="BN245" s="113"/>
      <c r="BO245" s="113"/>
      <c r="BP245" s="113"/>
      <c r="BQ245" s="113"/>
      <c r="BR245" s="113"/>
      <c r="BS245" s="113"/>
      <c r="BT245" s="113"/>
      <c r="BU245" s="113"/>
      <c r="BV245" s="114"/>
      <c r="BW245" s="112">
        <f>BW246+BW247</f>
        <v>9430757.09</v>
      </c>
      <c r="BX245" s="113"/>
      <c r="BY245" s="113"/>
      <c r="BZ245" s="113"/>
      <c r="CA245" s="113"/>
      <c r="CB245" s="113"/>
      <c r="CC245" s="113"/>
      <c r="CD245" s="113"/>
      <c r="CE245" s="113"/>
      <c r="CF245" s="113"/>
      <c r="CG245" s="113"/>
      <c r="CH245" s="113"/>
      <c r="CI245" s="113"/>
      <c r="CJ245" s="113"/>
      <c r="CK245" s="113"/>
      <c r="CL245" s="113"/>
      <c r="CM245" s="113"/>
      <c r="CN245" s="114"/>
      <c r="CO245" s="115">
        <f t="shared" si="11"/>
        <v>34.91000000014901</v>
      </c>
      <c r="CP245" s="115"/>
      <c r="CQ245" s="115"/>
      <c r="CR245" s="115"/>
      <c r="CS245" s="115"/>
      <c r="CT245" s="115"/>
      <c r="CU245" s="115"/>
      <c r="CV245" s="115"/>
      <c r="CW245" s="115"/>
      <c r="CX245" s="115"/>
      <c r="CY245" s="115"/>
      <c r="CZ245" s="115"/>
      <c r="DA245" s="115"/>
      <c r="DB245" s="115"/>
      <c r="DC245" s="115"/>
      <c r="DD245" s="115"/>
      <c r="DE245" s="115"/>
      <c r="DF245" s="115"/>
    </row>
    <row r="246" spans="1:110" ht="22.5" customHeight="1">
      <c r="A246" s="119" t="str">
        <f>'[6]Месячный отчет Расходы в Excel'!A297</f>
        <v> Работы, услуги по содержанию имущества</v>
      </c>
      <c r="B246" s="119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20"/>
      <c r="AC246" s="124" t="s">
        <v>14</v>
      </c>
      <c r="AD246" s="125"/>
      <c r="AE246" s="125"/>
      <c r="AF246" s="125"/>
      <c r="AG246" s="125"/>
      <c r="AH246" s="125"/>
      <c r="AI246" s="116" t="str">
        <f>'[6]Месячный отчет Расходы в Excel'!B297</f>
        <v>951 0503 6000300 997 225</v>
      </c>
      <c r="AJ246" s="117"/>
      <c r="AK246" s="117"/>
      <c r="AL246" s="117"/>
      <c r="AM246" s="117"/>
      <c r="AN246" s="117"/>
      <c r="AO246" s="117"/>
      <c r="AP246" s="117"/>
      <c r="AQ246" s="117"/>
      <c r="AR246" s="117"/>
      <c r="AS246" s="117"/>
      <c r="AT246" s="117"/>
      <c r="AU246" s="117"/>
      <c r="AV246" s="117"/>
      <c r="AW246" s="117"/>
      <c r="AX246" s="117"/>
      <c r="AY246" s="118"/>
      <c r="AZ246" s="112">
        <v>8479505</v>
      </c>
      <c r="BA246" s="113"/>
      <c r="BB246" s="113"/>
      <c r="BC246" s="113"/>
      <c r="BD246" s="113"/>
      <c r="BE246" s="113"/>
      <c r="BF246" s="113"/>
      <c r="BG246" s="113"/>
      <c r="BH246" s="113"/>
      <c r="BI246" s="113"/>
      <c r="BJ246" s="113"/>
      <c r="BK246" s="113"/>
      <c r="BL246" s="113"/>
      <c r="BM246" s="113"/>
      <c r="BN246" s="113"/>
      <c r="BO246" s="113"/>
      <c r="BP246" s="113"/>
      <c r="BQ246" s="113"/>
      <c r="BR246" s="113"/>
      <c r="BS246" s="113"/>
      <c r="BT246" s="113"/>
      <c r="BU246" s="113"/>
      <c r="BV246" s="114"/>
      <c r="BW246" s="112">
        <v>8479504.09</v>
      </c>
      <c r="BX246" s="113"/>
      <c r="BY246" s="113"/>
      <c r="BZ246" s="113"/>
      <c r="CA246" s="113"/>
      <c r="CB246" s="113"/>
      <c r="CC246" s="113"/>
      <c r="CD246" s="113"/>
      <c r="CE246" s="113"/>
      <c r="CF246" s="113"/>
      <c r="CG246" s="113"/>
      <c r="CH246" s="113"/>
      <c r="CI246" s="113"/>
      <c r="CJ246" s="113"/>
      <c r="CK246" s="113"/>
      <c r="CL246" s="113"/>
      <c r="CM246" s="113"/>
      <c r="CN246" s="114"/>
      <c r="CO246" s="115">
        <f t="shared" si="11"/>
        <v>0.9100000001490116</v>
      </c>
      <c r="CP246" s="115"/>
      <c r="CQ246" s="115"/>
      <c r="CR246" s="115"/>
      <c r="CS246" s="115"/>
      <c r="CT246" s="115"/>
      <c r="CU246" s="115"/>
      <c r="CV246" s="115"/>
      <c r="CW246" s="115"/>
      <c r="CX246" s="115"/>
      <c r="CY246" s="115"/>
      <c r="CZ246" s="115"/>
      <c r="DA246" s="115"/>
      <c r="DB246" s="115"/>
      <c r="DC246" s="115"/>
      <c r="DD246" s="115"/>
      <c r="DE246" s="115"/>
      <c r="DF246" s="115"/>
    </row>
    <row r="247" spans="1:110" ht="25.5" customHeight="1">
      <c r="A247" s="119" t="str">
        <f>'[6]Месячный отчет Расходы в Excel'!A298</f>
        <v> Прочие работы, услуги</v>
      </c>
      <c r="B247" s="119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20"/>
      <c r="AC247" s="124" t="s">
        <v>14</v>
      </c>
      <c r="AD247" s="125"/>
      <c r="AE247" s="125"/>
      <c r="AF247" s="125"/>
      <c r="AG247" s="125"/>
      <c r="AH247" s="125"/>
      <c r="AI247" s="116" t="str">
        <f>'[6]Месячный отчет Расходы в Excel'!B298</f>
        <v>951 0503 6000300 997 226</v>
      </c>
      <c r="AJ247" s="117"/>
      <c r="AK247" s="117"/>
      <c r="AL247" s="117"/>
      <c r="AM247" s="117"/>
      <c r="AN247" s="117"/>
      <c r="AO247" s="117"/>
      <c r="AP247" s="117"/>
      <c r="AQ247" s="117"/>
      <c r="AR247" s="117"/>
      <c r="AS247" s="117"/>
      <c r="AT247" s="117"/>
      <c r="AU247" s="117"/>
      <c r="AV247" s="117"/>
      <c r="AW247" s="117"/>
      <c r="AX247" s="117"/>
      <c r="AY247" s="118"/>
      <c r="AZ247" s="112">
        <v>951287</v>
      </c>
      <c r="BA247" s="113"/>
      <c r="BB247" s="113"/>
      <c r="BC247" s="113"/>
      <c r="BD247" s="113"/>
      <c r="BE247" s="113"/>
      <c r="BF247" s="113"/>
      <c r="BG247" s="113"/>
      <c r="BH247" s="113"/>
      <c r="BI247" s="113"/>
      <c r="BJ247" s="113"/>
      <c r="BK247" s="113"/>
      <c r="BL247" s="113"/>
      <c r="BM247" s="113"/>
      <c r="BN247" s="113"/>
      <c r="BO247" s="113"/>
      <c r="BP247" s="113"/>
      <c r="BQ247" s="113"/>
      <c r="BR247" s="113"/>
      <c r="BS247" s="113"/>
      <c r="BT247" s="113"/>
      <c r="BU247" s="113"/>
      <c r="BV247" s="114"/>
      <c r="BW247" s="112">
        <v>951253</v>
      </c>
      <c r="BX247" s="113"/>
      <c r="BY247" s="113"/>
      <c r="BZ247" s="113"/>
      <c r="CA247" s="113"/>
      <c r="CB247" s="113"/>
      <c r="CC247" s="113"/>
      <c r="CD247" s="113"/>
      <c r="CE247" s="113"/>
      <c r="CF247" s="113"/>
      <c r="CG247" s="113"/>
      <c r="CH247" s="113"/>
      <c r="CI247" s="113"/>
      <c r="CJ247" s="113"/>
      <c r="CK247" s="113"/>
      <c r="CL247" s="113"/>
      <c r="CM247" s="113"/>
      <c r="CN247" s="114"/>
      <c r="CO247" s="115">
        <f t="shared" si="11"/>
        <v>34</v>
      </c>
      <c r="CP247" s="115"/>
      <c r="CQ247" s="115"/>
      <c r="CR247" s="115"/>
      <c r="CS247" s="115"/>
      <c r="CT247" s="115"/>
      <c r="CU247" s="115"/>
      <c r="CV247" s="115"/>
      <c r="CW247" s="115"/>
      <c r="CX247" s="115"/>
      <c r="CY247" s="115"/>
      <c r="CZ247" s="115"/>
      <c r="DA247" s="115"/>
      <c r="DB247" s="115"/>
      <c r="DC247" s="115"/>
      <c r="DD247" s="115"/>
      <c r="DE247" s="115"/>
      <c r="DF247" s="115"/>
    </row>
    <row r="248" spans="1:110" ht="21.75" customHeight="1">
      <c r="A248" s="119" t="str">
        <f>'[6]Месячный отчет Расходы в Excel'!A299</f>
        <v> Поступление нефинансовых активов</v>
      </c>
      <c r="B248" s="119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20"/>
      <c r="AC248" s="124" t="s">
        <v>14</v>
      </c>
      <c r="AD248" s="125"/>
      <c r="AE248" s="125"/>
      <c r="AF248" s="125"/>
      <c r="AG248" s="125"/>
      <c r="AH248" s="125"/>
      <c r="AI248" s="116" t="str">
        <f>'[6]Месячный отчет Расходы в Excel'!B299</f>
        <v>951 0503 6000300 997 300</v>
      </c>
      <c r="AJ248" s="117"/>
      <c r="AK248" s="117"/>
      <c r="AL248" s="117"/>
      <c r="AM248" s="117"/>
      <c r="AN248" s="117"/>
      <c r="AO248" s="117"/>
      <c r="AP248" s="117"/>
      <c r="AQ248" s="117"/>
      <c r="AR248" s="117"/>
      <c r="AS248" s="117"/>
      <c r="AT248" s="117"/>
      <c r="AU248" s="117"/>
      <c r="AV248" s="117"/>
      <c r="AW248" s="117"/>
      <c r="AX248" s="117"/>
      <c r="AY248" s="118"/>
      <c r="AZ248" s="112">
        <f>AZ249</f>
        <v>1116469</v>
      </c>
      <c r="BA248" s="113"/>
      <c r="BB248" s="113"/>
      <c r="BC248" s="113"/>
      <c r="BD248" s="113"/>
      <c r="BE248" s="113"/>
      <c r="BF248" s="113"/>
      <c r="BG248" s="113"/>
      <c r="BH248" s="113"/>
      <c r="BI248" s="113"/>
      <c r="BJ248" s="113"/>
      <c r="BK248" s="113"/>
      <c r="BL248" s="113"/>
      <c r="BM248" s="113"/>
      <c r="BN248" s="113"/>
      <c r="BO248" s="113"/>
      <c r="BP248" s="113"/>
      <c r="BQ248" s="113"/>
      <c r="BR248" s="113"/>
      <c r="BS248" s="113"/>
      <c r="BT248" s="113"/>
      <c r="BU248" s="113"/>
      <c r="BV248" s="114"/>
      <c r="BW248" s="112">
        <f>BW249</f>
        <v>1116458.6</v>
      </c>
      <c r="BX248" s="113"/>
      <c r="BY248" s="113"/>
      <c r="BZ248" s="113"/>
      <c r="CA248" s="113"/>
      <c r="CB248" s="113"/>
      <c r="CC248" s="113"/>
      <c r="CD248" s="113"/>
      <c r="CE248" s="113"/>
      <c r="CF248" s="113"/>
      <c r="CG248" s="113"/>
      <c r="CH248" s="113"/>
      <c r="CI248" s="113"/>
      <c r="CJ248" s="113"/>
      <c r="CK248" s="113"/>
      <c r="CL248" s="113"/>
      <c r="CM248" s="113"/>
      <c r="CN248" s="114"/>
      <c r="CO248" s="115">
        <f t="shared" si="11"/>
        <v>10.399999999906868</v>
      </c>
      <c r="CP248" s="115"/>
      <c r="CQ248" s="115"/>
      <c r="CR248" s="115"/>
      <c r="CS248" s="115"/>
      <c r="CT248" s="115"/>
      <c r="CU248" s="115"/>
      <c r="CV248" s="115"/>
      <c r="CW248" s="115"/>
      <c r="CX248" s="115"/>
      <c r="CY248" s="115"/>
      <c r="CZ248" s="115"/>
      <c r="DA248" s="115"/>
      <c r="DB248" s="115"/>
      <c r="DC248" s="115"/>
      <c r="DD248" s="115"/>
      <c r="DE248" s="115"/>
      <c r="DF248" s="115"/>
    </row>
    <row r="249" spans="1:110" ht="26.25" customHeight="1">
      <c r="A249" s="119" t="str">
        <f>'[6]Месячный отчет Расходы в Excel'!A300</f>
        <v> Увеличение стоимости материальных запасов</v>
      </c>
      <c r="B249" s="119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20"/>
      <c r="AC249" s="124" t="s">
        <v>14</v>
      </c>
      <c r="AD249" s="125"/>
      <c r="AE249" s="125"/>
      <c r="AF249" s="125"/>
      <c r="AG249" s="125"/>
      <c r="AH249" s="125"/>
      <c r="AI249" s="116" t="str">
        <f>'[6]Месячный отчет Расходы в Excel'!B300</f>
        <v>951 0503 6000300 997 340</v>
      </c>
      <c r="AJ249" s="117"/>
      <c r="AK249" s="117"/>
      <c r="AL249" s="117"/>
      <c r="AM249" s="117"/>
      <c r="AN249" s="117"/>
      <c r="AO249" s="117"/>
      <c r="AP249" s="117"/>
      <c r="AQ249" s="117"/>
      <c r="AR249" s="117"/>
      <c r="AS249" s="117"/>
      <c r="AT249" s="117"/>
      <c r="AU249" s="117"/>
      <c r="AV249" s="117"/>
      <c r="AW249" s="117"/>
      <c r="AX249" s="117"/>
      <c r="AY249" s="118"/>
      <c r="AZ249" s="112">
        <v>1116469</v>
      </c>
      <c r="BA249" s="113"/>
      <c r="BB249" s="113"/>
      <c r="BC249" s="113"/>
      <c r="BD249" s="113"/>
      <c r="BE249" s="113"/>
      <c r="BF249" s="113"/>
      <c r="BG249" s="113"/>
      <c r="BH249" s="113"/>
      <c r="BI249" s="113"/>
      <c r="BJ249" s="113"/>
      <c r="BK249" s="113"/>
      <c r="BL249" s="113"/>
      <c r="BM249" s="113"/>
      <c r="BN249" s="113"/>
      <c r="BO249" s="113"/>
      <c r="BP249" s="113"/>
      <c r="BQ249" s="113"/>
      <c r="BR249" s="113"/>
      <c r="BS249" s="113"/>
      <c r="BT249" s="113"/>
      <c r="BU249" s="113"/>
      <c r="BV249" s="114"/>
      <c r="BW249" s="112">
        <v>1116458.6</v>
      </c>
      <c r="BX249" s="113"/>
      <c r="BY249" s="113"/>
      <c r="BZ249" s="113"/>
      <c r="CA249" s="113"/>
      <c r="CB249" s="113"/>
      <c r="CC249" s="113"/>
      <c r="CD249" s="113"/>
      <c r="CE249" s="113"/>
      <c r="CF249" s="113"/>
      <c r="CG249" s="113"/>
      <c r="CH249" s="113"/>
      <c r="CI249" s="113"/>
      <c r="CJ249" s="113"/>
      <c r="CK249" s="113"/>
      <c r="CL249" s="113"/>
      <c r="CM249" s="113"/>
      <c r="CN249" s="114"/>
      <c r="CO249" s="115">
        <f t="shared" si="11"/>
        <v>10.399999999906868</v>
      </c>
      <c r="CP249" s="115"/>
      <c r="CQ249" s="115"/>
      <c r="CR249" s="115"/>
      <c r="CS249" s="115"/>
      <c r="CT249" s="115"/>
      <c r="CU249" s="115"/>
      <c r="CV249" s="115"/>
      <c r="CW249" s="115"/>
      <c r="CX249" s="115"/>
      <c r="CY249" s="115"/>
      <c r="CZ249" s="115"/>
      <c r="DA249" s="115"/>
      <c r="DB249" s="115"/>
      <c r="DC249" s="115"/>
      <c r="DD249" s="115"/>
      <c r="DE249" s="115"/>
      <c r="DF249" s="115"/>
    </row>
    <row r="250" spans="1:110" ht="29.25" customHeight="1">
      <c r="A250" s="119" t="str">
        <f>'[6]Месячный отчет Расходы в Excel'!A306</f>
        <v> Выполнение функций органами местного самоуправления</v>
      </c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20"/>
      <c r="AC250" s="124" t="s">
        <v>14</v>
      </c>
      <c r="AD250" s="125"/>
      <c r="AE250" s="125"/>
      <c r="AF250" s="125"/>
      <c r="AG250" s="125"/>
      <c r="AH250" s="125"/>
      <c r="AI250" s="116" t="str">
        <f>'[6]Месячный отчет Расходы в Excel'!B306</f>
        <v>951 0503 6000400 997 000</v>
      </c>
      <c r="AJ250" s="117"/>
      <c r="AK250" s="117"/>
      <c r="AL250" s="117"/>
      <c r="AM250" s="117"/>
      <c r="AN250" s="117"/>
      <c r="AO250" s="117"/>
      <c r="AP250" s="117"/>
      <c r="AQ250" s="117"/>
      <c r="AR250" s="117"/>
      <c r="AS250" s="117"/>
      <c r="AT250" s="117"/>
      <c r="AU250" s="117"/>
      <c r="AV250" s="117"/>
      <c r="AW250" s="117"/>
      <c r="AX250" s="117"/>
      <c r="AY250" s="118"/>
      <c r="AZ250" s="112">
        <f>AZ251</f>
        <v>180384</v>
      </c>
      <c r="BA250" s="113"/>
      <c r="BB250" s="113"/>
      <c r="BC250" s="113"/>
      <c r="BD250" s="113"/>
      <c r="BE250" s="113"/>
      <c r="BF250" s="113"/>
      <c r="BG250" s="113"/>
      <c r="BH250" s="113"/>
      <c r="BI250" s="113"/>
      <c r="BJ250" s="113"/>
      <c r="BK250" s="113"/>
      <c r="BL250" s="113"/>
      <c r="BM250" s="113"/>
      <c r="BN250" s="113"/>
      <c r="BO250" s="113"/>
      <c r="BP250" s="113"/>
      <c r="BQ250" s="113"/>
      <c r="BR250" s="113"/>
      <c r="BS250" s="113"/>
      <c r="BT250" s="113"/>
      <c r="BU250" s="113"/>
      <c r="BV250" s="114"/>
      <c r="BW250" s="112">
        <f>BW251</f>
        <v>180308.47999999998</v>
      </c>
      <c r="BX250" s="113"/>
      <c r="BY250" s="113"/>
      <c r="BZ250" s="113"/>
      <c r="CA250" s="113"/>
      <c r="CB250" s="113"/>
      <c r="CC250" s="113"/>
      <c r="CD250" s="113"/>
      <c r="CE250" s="113"/>
      <c r="CF250" s="113"/>
      <c r="CG250" s="113"/>
      <c r="CH250" s="113"/>
      <c r="CI250" s="113"/>
      <c r="CJ250" s="113"/>
      <c r="CK250" s="113"/>
      <c r="CL250" s="113"/>
      <c r="CM250" s="113"/>
      <c r="CN250" s="114"/>
      <c r="CO250" s="115">
        <f t="shared" si="11"/>
        <v>75.52000000001863</v>
      </c>
      <c r="CP250" s="115"/>
      <c r="CQ250" s="115"/>
      <c r="CR250" s="115"/>
      <c r="CS250" s="115"/>
      <c r="CT250" s="115"/>
      <c r="CU250" s="115"/>
      <c r="CV250" s="115"/>
      <c r="CW250" s="115"/>
      <c r="CX250" s="115"/>
      <c r="CY250" s="115"/>
      <c r="CZ250" s="115"/>
      <c r="DA250" s="115"/>
      <c r="DB250" s="115"/>
      <c r="DC250" s="115"/>
      <c r="DD250" s="115"/>
      <c r="DE250" s="115"/>
      <c r="DF250" s="115"/>
    </row>
    <row r="251" spans="1:110" ht="24" customHeight="1">
      <c r="A251" s="119" t="str">
        <f>'[6]Месячный отчет Расходы в Excel'!A307</f>
        <v> Расходы</v>
      </c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20"/>
      <c r="AC251" s="124" t="s">
        <v>14</v>
      </c>
      <c r="AD251" s="125"/>
      <c r="AE251" s="125"/>
      <c r="AF251" s="125"/>
      <c r="AG251" s="125"/>
      <c r="AH251" s="125"/>
      <c r="AI251" s="116" t="str">
        <f>'[6]Месячный отчет Расходы в Excel'!B307</f>
        <v>951 0503 6000400 997 200</v>
      </c>
      <c r="AJ251" s="117"/>
      <c r="AK251" s="117"/>
      <c r="AL251" s="117"/>
      <c r="AM251" s="117"/>
      <c r="AN251" s="117"/>
      <c r="AO251" s="117"/>
      <c r="AP251" s="117"/>
      <c r="AQ251" s="117"/>
      <c r="AR251" s="117"/>
      <c r="AS251" s="117"/>
      <c r="AT251" s="117"/>
      <c r="AU251" s="117"/>
      <c r="AV251" s="117"/>
      <c r="AW251" s="117"/>
      <c r="AX251" s="117"/>
      <c r="AY251" s="118"/>
      <c r="AZ251" s="112">
        <f>AZ252</f>
        <v>180384</v>
      </c>
      <c r="BA251" s="113"/>
      <c r="BB251" s="113"/>
      <c r="BC251" s="113"/>
      <c r="BD251" s="113"/>
      <c r="BE251" s="113"/>
      <c r="BF251" s="113"/>
      <c r="BG251" s="113"/>
      <c r="BH251" s="113"/>
      <c r="BI251" s="113"/>
      <c r="BJ251" s="113"/>
      <c r="BK251" s="113"/>
      <c r="BL251" s="113"/>
      <c r="BM251" s="113"/>
      <c r="BN251" s="113"/>
      <c r="BO251" s="113"/>
      <c r="BP251" s="113"/>
      <c r="BQ251" s="113"/>
      <c r="BR251" s="113"/>
      <c r="BS251" s="113"/>
      <c r="BT251" s="113"/>
      <c r="BU251" s="113"/>
      <c r="BV251" s="114"/>
      <c r="BW251" s="112">
        <f>BW252</f>
        <v>180308.47999999998</v>
      </c>
      <c r="BX251" s="113"/>
      <c r="BY251" s="113"/>
      <c r="BZ251" s="113"/>
      <c r="CA251" s="113"/>
      <c r="CB251" s="113"/>
      <c r="CC251" s="113"/>
      <c r="CD251" s="113"/>
      <c r="CE251" s="113"/>
      <c r="CF251" s="113"/>
      <c r="CG251" s="113"/>
      <c r="CH251" s="113"/>
      <c r="CI251" s="113"/>
      <c r="CJ251" s="113"/>
      <c r="CK251" s="113"/>
      <c r="CL251" s="113"/>
      <c r="CM251" s="113"/>
      <c r="CN251" s="114"/>
      <c r="CO251" s="115">
        <f t="shared" si="11"/>
        <v>75.52000000001863</v>
      </c>
      <c r="CP251" s="115"/>
      <c r="CQ251" s="115"/>
      <c r="CR251" s="115"/>
      <c r="CS251" s="115"/>
      <c r="CT251" s="115"/>
      <c r="CU251" s="115"/>
      <c r="CV251" s="115"/>
      <c r="CW251" s="115"/>
      <c r="CX251" s="115"/>
      <c r="CY251" s="115"/>
      <c r="CZ251" s="115"/>
      <c r="DA251" s="115"/>
      <c r="DB251" s="115"/>
      <c r="DC251" s="115"/>
      <c r="DD251" s="115"/>
      <c r="DE251" s="115"/>
      <c r="DF251" s="115"/>
    </row>
    <row r="252" spans="1:110" ht="24.75" customHeight="1">
      <c r="A252" s="119" t="str">
        <f>'[6]Месячный отчет Расходы в Excel'!A308</f>
        <v> Оплата работ, услуг</v>
      </c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20"/>
      <c r="AC252" s="124" t="s">
        <v>14</v>
      </c>
      <c r="AD252" s="125"/>
      <c r="AE252" s="125"/>
      <c r="AF252" s="125"/>
      <c r="AG252" s="125"/>
      <c r="AH252" s="125"/>
      <c r="AI252" s="116" t="str">
        <f>'[6]Месячный отчет Расходы в Excel'!B308</f>
        <v>951 0503 6000400 997 220</v>
      </c>
      <c r="AJ252" s="117"/>
      <c r="AK252" s="117"/>
      <c r="AL252" s="117"/>
      <c r="AM252" s="117"/>
      <c r="AN252" s="117"/>
      <c r="AO252" s="117"/>
      <c r="AP252" s="117"/>
      <c r="AQ252" s="117"/>
      <c r="AR252" s="117"/>
      <c r="AS252" s="117"/>
      <c r="AT252" s="117"/>
      <c r="AU252" s="117"/>
      <c r="AV252" s="117"/>
      <c r="AW252" s="117"/>
      <c r="AX252" s="117"/>
      <c r="AY252" s="118"/>
      <c r="AZ252" s="112">
        <f>AZ253+AZ254</f>
        <v>180384</v>
      </c>
      <c r="BA252" s="113"/>
      <c r="BB252" s="113"/>
      <c r="BC252" s="113"/>
      <c r="BD252" s="113"/>
      <c r="BE252" s="113"/>
      <c r="BF252" s="113"/>
      <c r="BG252" s="113"/>
      <c r="BH252" s="113"/>
      <c r="BI252" s="113"/>
      <c r="BJ252" s="113"/>
      <c r="BK252" s="113"/>
      <c r="BL252" s="113"/>
      <c r="BM252" s="113"/>
      <c r="BN252" s="113"/>
      <c r="BO252" s="113"/>
      <c r="BP252" s="113"/>
      <c r="BQ252" s="113"/>
      <c r="BR252" s="113"/>
      <c r="BS252" s="113"/>
      <c r="BT252" s="113"/>
      <c r="BU252" s="113"/>
      <c r="BV252" s="114"/>
      <c r="BW252" s="112">
        <f>BW253+BW254</f>
        <v>180308.47999999998</v>
      </c>
      <c r="BX252" s="113"/>
      <c r="BY252" s="113"/>
      <c r="BZ252" s="113"/>
      <c r="CA252" s="113"/>
      <c r="CB252" s="113"/>
      <c r="CC252" s="113"/>
      <c r="CD252" s="113"/>
      <c r="CE252" s="113"/>
      <c r="CF252" s="113"/>
      <c r="CG252" s="113"/>
      <c r="CH252" s="113"/>
      <c r="CI252" s="113"/>
      <c r="CJ252" s="113"/>
      <c r="CK252" s="113"/>
      <c r="CL252" s="113"/>
      <c r="CM252" s="113"/>
      <c r="CN252" s="114"/>
      <c r="CO252" s="115">
        <f aca="true" t="shared" si="17" ref="CO252:CO335">AZ252-BW252</f>
        <v>75.52000000001863</v>
      </c>
      <c r="CP252" s="115"/>
      <c r="CQ252" s="115"/>
      <c r="CR252" s="115"/>
      <c r="CS252" s="115"/>
      <c r="CT252" s="115"/>
      <c r="CU252" s="115"/>
      <c r="CV252" s="115"/>
      <c r="CW252" s="115"/>
      <c r="CX252" s="115"/>
      <c r="CY252" s="115"/>
      <c r="CZ252" s="115"/>
      <c r="DA252" s="115"/>
      <c r="DB252" s="115"/>
      <c r="DC252" s="115"/>
      <c r="DD252" s="115"/>
      <c r="DE252" s="115"/>
      <c r="DF252" s="115"/>
    </row>
    <row r="253" spans="1:110" ht="36" customHeight="1">
      <c r="A253" s="119" t="str">
        <f>'[6]Месячный отчет Расходы в Excel'!A309</f>
        <v> Работы, услуги по содержанию имущества</v>
      </c>
      <c r="B253" s="119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20"/>
      <c r="AC253" s="124" t="s">
        <v>14</v>
      </c>
      <c r="AD253" s="125"/>
      <c r="AE253" s="125"/>
      <c r="AF253" s="125"/>
      <c r="AG253" s="125"/>
      <c r="AH253" s="125"/>
      <c r="AI253" s="116" t="str">
        <f>'[6]Месячный отчет Расходы в Excel'!B309</f>
        <v>951 0503 6000400 997 225</v>
      </c>
      <c r="AJ253" s="117"/>
      <c r="AK253" s="117"/>
      <c r="AL253" s="117"/>
      <c r="AM253" s="117"/>
      <c r="AN253" s="117"/>
      <c r="AO253" s="117"/>
      <c r="AP253" s="117"/>
      <c r="AQ253" s="117"/>
      <c r="AR253" s="117"/>
      <c r="AS253" s="117"/>
      <c r="AT253" s="117"/>
      <c r="AU253" s="117"/>
      <c r="AV253" s="117"/>
      <c r="AW253" s="117"/>
      <c r="AX253" s="117"/>
      <c r="AY253" s="118"/>
      <c r="AZ253" s="112">
        <v>177883</v>
      </c>
      <c r="BA253" s="113"/>
      <c r="BB253" s="113"/>
      <c r="BC253" s="113"/>
      <c r="BD253" s="113"/>
      <c r="BE253" s="113"/>
      <c r="BF253" s="113"/>
      <c r="BG253" s="113"/>
      <c r="BH253" s="113"/>
      <c r="BI253" s="113"/>
      <c r="BJ253" s="113"/>
      <c r="BK253" s="113"/>
      <c r="BL253" s="113"/>
      <c r="BM253" s="113"/>
      <c r="BN253" s="113"/>
      <c r="BO253" s="113"/>
      <c r="BP253" s="113"/>
      <c r="BQ253" s="113"/>
      <c r="BR253" s="113"/>
      <c r="BS253" s="113"/>
      <c r="BT253" s="113"/>
      <c r="BU253" s="113"/>
      <c r="BV253" s="114"/>
      <c r="BW253" s="112">
        <v>177808.05</v>
      </c>
      <c r="BX253" s="113"/>
      <c r="BY253" s="113"/>
      <c r="BZ253" s="113"/>
      <c r="CA253" s="113"/>
      <c r="CB253" s="113"/>
      <c r="CC253" s="113"/>
      <c r="CD253" s="113"/>
      <c r="CE253" s="113"/>
      <c r="CF253" s="113"/>
      <c r="CG253" s="113"/>
      <c r="CH253" s="113"/>
      <c r="CI253" s="113"/>
      <c r="CJ253" s="113"/>
      <c r="CK253" s="113"/>
      <c r="CL253" s="113"/>
      <c r="CM253" s="113"/>
      <c r="CN253" s="114"/>
      <c r="CO253" s="115">
        <f t="shared" si="17"/>
        <v>74.95000000001164</v>
      </c>
      <c r="CP253" s="115"/>
      <c r="CQ253" s="115"/>
      <c r="CR253" s="115"/>
      <c r="CS253" s="115"/>
      <c r="CT253" s="115"/>
      <c r="CU253" s="115"/>
      <c r="CV253" s="115"/>
      <c r="CW253" s="115"/>
      <c r="CX253" s="115"/>
      <c r="CY253" s="115"/>
      <c r="CZ253" s="115"/>
      <c r="DA253" s="115"/>
      <c r="DB253" s="115"/>
      <c r="DC253" s="115"/>
      <c r="DD253" s="115"/>
      <c r="DE253" s="115"/>
      <c r="DF253" s="115"/>
    </row>
    <row r="254" spans="1:110" ht="27" customHeight="1">
      <c r="A254" s="119" t="str">
        <f>'[6]Месячный отчет Расходы в Excel'!A310</f>
        <v> Прочие работы, услуги</v>
      </c>
      <c r="B254" s="119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20"/>
      <c r="AC254" s="124" t="s">
        <v>14</v>
      </c>
      <c r="AD254" s="125"/>
      <c r="AE254" s="125"/>
      <c r="AF254" s="125"/>
      <c r="AG254" s="125"/>
      <c r="AH254" s="125"/>
      <c r="AI254" s="116" t="str">
        <f>'[6]Месячный отчет Расходы в Excel'!B310</f>
        <v>951 0503 6000400 997 226</v>
      </c>
      <c r="AJ254" s="117"/>
      <c r="AK254" s="117"/>
      <c r="AL254" s="117"/>
      <c r="AM254" s="117"/>
      <c r="AN254" s="117"/>
      <c r="AO254" s="117"/>
      <c r="AP254" s="117"/>
      <c r="AQ254" s="117"/>
      <c r="AR254" s="117"/>
      <c r="AS254" s="117"/>
      <c r="AT254" s="117"/>
      <c r="AU254" s="117"/>
      <c r="AV254" s="117"/>
      <c r="AW254" s="117"/>
      <c r="AX254" s="117"/>
      <c r="AY254" s="118"/>
      <c r="AZ254" s="112">
        <v>2501</v>
      </c>
      <c r="BA254" s="113"/>
      <c r="BB254" s="113"/>
      <c r="BC254" s="113"/>
      <c r="BD254" s="113"/>
      <c r="BE254" s="113"/>
      <c r="BF254" s="113"/>
      <c r="BG254" s="113"/>
      <c r="BH254" s="113"/>
      <c r="BI254" s="113"/>
      <c r="BJ254" s="113"/>
      <c r="BK254" s="113"/>
      <c r="BL254" s="113"/>
      <c r="BM254" s="113"/>
      <c r="BN254" s="113"/>
      <c r="BO254" s="113"/>
      <c r="BP254" s="113"/>
      <c r="BQ254" s="113"/>
      <c r="BR254" s="113"/>
      <c r="BS254" s="113"/>
      <c r="BT254" s="113"/>
      <c r="BU254" s="113"/>
      <c r="BV254" s="114"/>
      <c r="BW254" s="112">
        <v>2500.43</v>
      </c>
      <c r="BX254" s="113"/>
      <c r="BY254" s="113"/>
      <c r="BZ254" s="113"/>
      <c r="CA254" s="113"/>
      <c r="CB254" s="113"/>
      <c r="CC254" s="113"/>
      <c r="CD254" s="113"/>
      <c r="CE254" s="113"/>
      <c r="CF254" s="113"/>
      <c r="CG254" s="113"/>
      <c r="CH254" s="113"/>
      <c r="CI254" s="113"/>
      <c r="CJ254" s="113"/>
      <c r="CK254" s="113"/>
      <c r="CL254" s="113"/>
      <c r="CM254" s="113"/>
      <c r="CN254" s="114"/>
      <c r="CO254" s="115">
        <f t="shared" si="17"/>
        <v>0.5700000000001637</v>
      </c>
      <c r="CP254" s="115"/>
      <c r="CQ254" s="115"/>
      <c r="CR254" s="115"/>
      <c r="CS254" s="115"/>
      <c r="CT254" s="115"/>
      <c r="CU254" s="115"/>
      <c r="CV254" s="115"/>
      <c r="CW254" s="115"/>
      <c r="CX254" s="115"/>
      <c r="CY254" s="115"/>
      <c r="CZ254" s="115"/>
      <c r="DA254" s="115"/>
      <c r="DB254" s="115"/>
      <c r="DC254" s="115"/>
      <c r="DD254" s="115"/>
      <c r="DE254" s="115"/>
      <c r="DF254" s="115"/>
    </row>
    <row r="255" spans="1:110" ht="36.75" customHeight="1">
      <c r="A255" s="119" t="str">
        <f>'[6]Месячный отчет Расходы в Excel'!A311</f>
        <v> Прочие мероприятия по благоустройству городских округов и поселений</v>
      </c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20"/>
      <c r="AC255" s="124" t="s">
        <v>14</v>
      </c>
      <c r="AD255" s="125"/>
      <c r="AE255" s="125"/>
      <c r="AF255" s="125"/>
      <c r="AG255" s="125"/>
      <c r="AH255" s="125"/>
      <c r="AI255" s="116" t="str">
        <f>'[6]Месячный отчет Расходы в Excel'!B311</f>
        <v>951 0503 6000500 000 000</v>
      </c>
      <c r="AJ255" s="117"/>
      <c r="AK255" s="117"/>
      <c r="AL255" s="117"/>
      <c r="AM255" s="117"/>
      <c r="AN255" s="117"/>
      <c r="AO255" s="117"/>
      <c r="AP255" s="117"/>
      <c r="AQ255" s="117"/>
      <c r="AR255" s="117"/>
      <c r="AS255" s="117"/>
      <c r="AT255" s="117"/>
      <c r="AU255" s="117"/>
      <c r="AV255" s="117"/>
      <c r="AW255" s="117"/>
      <c r="AX255" s="117"/>
      <c r="AY255" s="118"/>
      <c r="AZ255" s="112">
        <f>AZ256+AZ259+AZ264</f>
        <v>10703205</v>
      </c>
      <c r="BA255" s="113"/>
      <c r="BB255" s="113"/>
      <c r="BC255" s="113"/>
      <c r="BD255" s="113"/>
      <c r="BE255" s="113"/>
      <c r="BF255" s="113"/>
      <c r="BG255" s="113"/>
      <c r="BH255" s="113"/>
      <c r="BI255" s="113"/>
      <c r="BJ255" s="113"/>
      <c r="BK255" s="113"/>
      <c r="BL255" s="113"/>
      <c r="BM255" s="113"/>
      <c r="BN255" s="113"/>
      <c r="BO255" s="113"/>
      <c r="BP255" s="113"/>
      <c r="BQ255" s="113"/>
      <c r="BR255" s="113"/>
      <c r="BS255" s="113"/>
      <c r="BT255" s="113"/>
      <c r="BU255" s="113"/>
      <c r="BV255" s="114"/>
      <c r="BW255" s="112">
        <f>BW256+BW259+BW264</f>
        <v>9378009.540000001</v>
      </c>
      <c r="BX255" s="113"/>
      <c r="BY255" s="113"/>
      <c r="BZ255" s="113"/>
      <c r="CA255" s="113"/>
      <c r="CB255" s="113"/>
      <c r="CC255" s="113"/>
      <c r="CD255" s="113"/>
      <c r="CE255" s="113"/>
      <c r="CF255" s="113"/>
      <c r="CG255" s="113"/>
      <c r="CH255" s="113"/>
      <c r="CI255" s="113"/>
      <c r="CJ255" s="113"/>
      <c r="CK255" s="113"/>
      <c r="CL255" s="113"/>
      <c r="CM255" s="113"/>
      <c r="CN255" s="114"/>
      <c r="CO255" s="115">
        <f t="shared" si="17"/>
        <v>1325195.459999999</v>
      </c>
      <c r="CP255" s="115"/>
      <c r="CQ255" s="115"/>
      <c r="CR255" s="115"/>
      <c r="CS255" s="115"/>
      <c r="CT255" s="115"/>
      <c r="CU255" s="115"/>
      <c r="CV255" s="115"/>
      <c r="CW255" s="115"/>
      <c r="CX255" s="115"/>
      <c r="CY255" s="115"/>
      <c r="CZ255" s="115"/>
      <c r="DA255" s="115"/>
      <c r="DB255" s="115"/>
      <c r="DC255" s="115"/>
      <c r="DD255" s="115"/>
      <c r="DE255" s="115"/>
      <c r="DF255" s="115"/>
    </row>
    <row r="256" spans="1:110" ht="19.5" customHeight="1">
      <c r="A256" s="119" t="str">
        <f>'[6]Месячный отчет Расходы в Excel'!A312</f>
        <v> Бюджетные инвестиции</v>
      </c>
      <c r="B256" s="119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20"/>
      <c r="AC256" s="124" t="s">
        <v>14</v>
      </c>
      <c r="AD256" s="125"/>
      <c r="AE256" s="125"/>
      <c r="AF256" s="125"/>
      <c r="AG256" s="125"/>
      <c r="AH256" s="125"/>
      <c r="AI256" s="116" t="str">
        <f>'[6]Месячный отчет Расходы в Excel'!B312</f>
        <v>951 0503 6000500 003 000</v>
      </c>
      <c r="AJ256" s="117"/>
      <c r="AK256" s="117"/>
      <c r="AL256" s="117"/>
      <c r="AM256" s="117"/>
      <c r="AN256" s="117"/>
      <c r="AO256" s="117"/>
      <c r="AP256" s="117"/>
      <c r="AQ256" s="117"/>
      <c r="AR256" s="117"/>
      <c r="AS256" s="117"/>
      <c r="AT256" s="117"/>
      <c r="AU256" s="117"/>
      <c r="AV256" s="117"/>
      <c r="AW256" s="117"/>
      <c r="AX256" s="117"/>
      <c r="AY256" s="118"/>
      <c r="AZ256" s="112">
        <f>AZ257</f>
        <v>772274</v>
      </c>
      <c r="BA256" s="113"/>
      <c r="BB256" s="113"/>
      <c r="BC256" s="113"/>
      <c r="BD256" s="113"/>
      <c r="BE256" s="113"/>
      <c r="BF256" s="113"/>
      <c r="BG256" s="113"/>
      <c r="BH256" s="113"/>
      <c r="BI256" s="113"/>
      <c r="BJ256" s="113"/>
      <c r="BK256" s="113"/>
      <c r="BL256" s="113"/>
      <c r="BM256" s="113"/>
      <c r="BN256" s="113"/>
      <c r="BO256" s="113"/>
      <c r="BP256" s="113"/>
      <c r="BQ256" s="113"/>
      <c r="BR256" s="113"/>
      <c r="BS256" s="113"/>
      <c r="BT256" s="113"/>
      <c r="BU256" s="113"/>
      <c r="BV256" s="114"/>
      <c r="BW256" s="112">
        <f>BW257</f>
        <v>700771.34</v>
      </c>
      <c r="BX256" s="113"/>
      <c r="BY256" s="113"/>
      <c r="BZ256" s="113"/>
      <c r="CA256" s="113"/>
      <c r="CB256" s="113"/>
      <c r="CC256" s="113"/>
      <c r="CD256" s="113"/>
      <c r="CE256" s="113"/>
      <c r="CF256" s="113"/>
      <c r="CG256" s="113"/>
      <c r="CH256" s="113"/>
      <c r="CI256" s="113"/>
      <c r="CJ256" s="113"/>
      <c r="CK256" s="113"/>
      <c r="CL256" s="113"/>
      <c r="CM256" s="113"/>
      <c r="CN256" s="114"/>
      <c r="CO256" s="115">
        <f t="shared" si="17"/>
        <v>71502.66000000003</v>
      </c>
      <c r="CP256" s="115"/>
      <c r="CQ256" s="115"/>
      <c r="CR256" s="115"/>
      <c r="CS256" s="115"/>
      <c r="CT256" s="115"/>
      <c r="CU256" s="115"/>
      <c r="CV256" s="115"/>
      <c r="CW256" s="115"/>
      <c r="CX256" s="115"/>
      <c r="CY256" s="115"/>
      <c r="CZ256" s="115"/>
      <c r="DA256" s="115"/>
      <c r="DB256" s="115"/>
      <c r="DC256" s="115"/>
      <c r="DD256" s="115"/>
      <c r="DE256" s="115"/>
      <c r="DF256" s="115"/>
    </row>
    <row r="257" spans="1:110" ht="34.5" customHeight="1">
      <c r="A257" s="119" t="str">
        <f>'[6]Месячный отчет Расходы в Excel'!A313</f>
        <v> Поступление нефинансовых активов</v>
      </c>
      <c r="B257" s="119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20"/>
      <c r="AC257" s="124" t="s">
        <v>14</v>
      </c>
      <c r="AD257" s="125"/>
      <c r="AE257" s="125"/>
      <c r="AF257" s="125"/>
      <c r="AG257" s="125"/>
      <c r="AH257" s="125"/>
      <c r="AI257" s="116" t="str">
        <f>'[6]Месячный отчет Расходы в Excel'!B313</f>
        <v>951 0503 6000500 003 300</v>
      </c>
      <c r="AJ257" s="117"/>
      <c r="AK257" s="117"/>
      <c r="AL257" s="117"/>
      <c r="AM257" s="117"/>
      <c r="AN257" s="117"/>
      <c r="AO257" s="117"/>
      <c r="AP257" s="117"/>
      <c r="AQ257" s="117"/>
      <c r="AR257" s="117"/>
      <c r="AS257" s="117"/>
      <c r="AT257" s="117"/>
      <c r="AU257" s="117"/>
      <c r="AV257" s="117"/>
      <c r="AW257" s="117"/>
      <c r="AX257" s="117"/>
      <c r="AY257" s="118"/>
      <c r="AZ257" s="112">
        <f>AZ258</f>
        <v>772274</v>
      </c>
      <c r="BA257" s="113"/>
      <c r="BB257" s="113"/>
      <c r="BC257" s="113"/>
      <c r="BD257" s="113"/>
      <c r="BE257" s="113"/>
      <c r="BF257" s="113"/>
      <c r="BG257" s="113"/>
      <c r="BH257" s="113"/>
      <c r="BI257" s="113"/>
      <c r="BJ257" s="113"/>
      <c r="BK257" s="113"/>
      <c r="BL257" s="113"/>
      <c r="BM257" s="113"/>
      <c r="BN257" s="113"/>
      <c r="BO257" s="113"/>
      <c r="BP257" s="113"/>
      <c r="BQ257" s="113"/>
      <c r="BR257" s="113"/>
      <c r="BS257" s="113"/>
      <c r="BT257" s="113"/>
      <c r="BU257" s="113"/>
      <c r="BV257" s="114"/>
      <c r="BW257" s="112">
        <f>BW258</f>
        <v>700771.34</v>
      </c>
      <c r="BX257" s="113"/>
      <c r="BY257" s="113"/>
      <c r="BZ257" s="113"/>
      <c r="CA257" s="113"/>
      <c r="CB257" s="113"/>
      <c r="CC257" s="113"/>
      <c r="CD257" s="113"/>
      <c r="CE257" s="113"/>
      <c r="CF257" s="113"/>
      <c r="CG257" s="113"/>
      <c r="CH257" s="113"/>
      <c r="CI257" s="113"/>
      <c r="CJ257" s="113"/>
      <c r="CK257" s="113"/>
      <c r="CL257" s="113"/>
      <c r="CM257" s="113"/>
      <c r="CN257" s="114"/>
      <c r="CO257" s="115">
        <f t="shared" si="17"/>
        <v>71502.66000000003</v>
      </c>
      <c r="CP257" s="115"/>
      <c r="CQ257" s="115"/>
      <c r="CR257" s="115"/>
      <c r="CS257" s="115"/>
      <c r="CT257" s="115"/>
      <c r="CU257" s="115"/>
      <c r="CV257" s="115"/>
      <c r="CW257" s="115"/>
      <c r="CX257" s="115"/>
      <c r="CY257" s="115"/>
      <c r="CZ257" s="115"/>
      <c r="DA257" s="115"/>
      <c r="DB257" s="115"/>
      <c r="DC257" s="115"/>
      <c r="DD257" s="115"/>
      <c r="DE257" s="115"/>
      <c r="DF257" s="115"/>
    </row>
    <row r="258" spans="1:110" ht="34.5" customHeight="1">
      <c r="A258" s="119" t="str">
        <f>'[6]Месячный отчет Расходы в Excel'!A314</f>
        <v> Увеличение стоимости основных средств</v>
      </c>
      <c r="B258" s="119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20"/>
      <c r="AC258" s="124" t="s">
        <v>14</v>
      </c>
      <c r="AD258" s="125"/>
      <c r="AE258" s="125"/>
      <c r="AF258" s="125"/>
      <c r="AG258" s="125"/>
      <c r="AH258" s="125"/>
      <c r="AI258" s="116" t="str">
        <f>'[6]Месячный отчет Расходы в Excel'!B314</f>
        <v>951 0503 6000500 003 310</v>
      </c>
      <c r="AJ258" s="117"/>
      <c r="AK258" s="117"/>
      <c r="AL258" s="117"/>
      <c r="AM258" s="117"/>
      <c r="AN258" s="117"/>
      <c r="AO258" s="117"/>
      <c r="AP258" s="117"/>
      <c r="AQ258" s="117"/>
      <c r="AR258" s="117"/>
      <c r="AS258" s="117"/>
      <c r="AT258" s="117"/>
      <c r="AU258" s="117"/>
      <c r="AV258" s="117"/>
      <c r="AW258" s="117"/>
      <c r="AX258" s="117"/>
      <c r="AY258" s="118"/>
      <c r="AZ258" s="112">
        <v>772274</v>
      </c>
      <c r="BA258" s="113"/>
      <c r="BB258" s="113"/>
      <c r="BC258" s="113"/>
      <c r="BD258" s="113"/>
      <c r="BE258" s="113"/>
      <c r="BF258" s="113"/>
      <c r="BG258" s="113"/>
      <c r="BH258" s="113"/>
      <c r="BI258" s="113"/>
      <c r="BJ258" s="113"/>
      <c r="BK258" s="113"/>
      <c r="BL258" s="113"/>
      <c r="BM258" s="113"/>
      <c r="BN258" s="113"/>
      <c r="BO258" s="113"/>
      <c r="BP258" s="113"/>
      <c r="BQ258" s="113"/>
      <c r="BR258" s="113"/>
      <c r="BS258" s="113"/>
      <c r="BT258" s="113"/>
      <c r="BU258" s="113"/>
      <c r="BV258" s="114"/>
      <c r="BW258" s="112">
        <v>700771.34</v>
      </c>
      <c r="BX258" s="113"/>
      <c r="BY258" s="113"/>
      <c r="BZ258" s="113"/>
      <c r="CA258" s="113"/>
      <c r="CB258" s="113"/>
      <c r="CC258" s="113"/>
      <c r="CD258" s="113"/>
      <c r="CE258" s="113"/>
      <c r="CF258" s="113"/>
      <c r="CG258" s="113"/>
      <c r="CH258" s="113"/>
      <c r="CI258" s="113"/>
      <c r="CJ258" s="113"/>
      <c r="CK258" s="113"/>
      <c r="CL258" s="113"/>
      <c r="CM258" s="113"/>
      <c r="CN258" s="114"/>
      <c r="CO258" s="115">
        <f t="shared" si="17"/>
        <v>71502.66000000003</v>
      </c>
      <c r="CP258" s="115"/>
      <c r="CQ258" s="115"/>
      <c r="CR258" s="115"/>
      <c r="CS258" s="115"/>
      <c r="CT258" s="115"/>
      <c r="CU258" s="115"/>
      <c r="CV258" s="115"/>
      <c r="CW258" s="115"/>
      <c r="CX258" s="115"/>
      <c r="CY258" s="115"/>
      <c r="CZ258" s="115"/>
      <c r="DA258" s="115"/>
      <c r="DB258" s="115"/>
      <c r="DC258" s="115"/>
      <c r="DD258" s="115"/>
      <c r="DE258" s="115"/>
      <c r="DF258" s="115"/>
    </row>
    <row r="259" spans="1:110" ht="33.75" customHeight="1">
      <c r="A259" s="119" t="str">
        <f>'[6]Месячный отчет Расходы в Excel'!A320</f>
        <v> Выполнение функций органами местного самоуправления</v>
      </c>
      <c r="B259" s="119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20"/>
      <c r="AC259" s="124" t="s">
        <v>14</v>
      </c>
      <c r="AD259" s="125"/>
      <c r="AE259" s="125"/>
      <c r="AF259" s="125"/>
      <c r="AG259" s="125"/>
      <c r="AH259" s="125"/>
      <c r="AI259" s="116" t="str">
        <f>'[6]Месячный отчет Расходы в Excel'!B320</f>
        <v>951 0503 6000500 997 000</v>
      </c>
      <c r="AJ259" s="117"/>
      <c r="AK259" s="117"/>
      <c r="AL259" s="117"/>
      <c r="AM259" s="117"/>
      <c r="AN259" s="117"/>
      <c r="AO259" s="117"/>
      <c r="AP259" s="117"/>
      <c r="AQ259" s="117"/>
      <c r="AR259" s="117"/>
      <c r="AS259" s="117"/>
      <c r="AT259" s="117"/>
      <c r="AU259" s="117"/>
      <c r="AV259" s="117"/>
      <c r="AW259" s="117"/>
      <c r="AX259" s="117"/>
      <c r="AY259" s="118"/>
      <c r="AZ259" s="112">
        <f>AZ260</f>
        <v>9525617</v>
      </c>
      <c r="BA259" s="113"/>
      <c r="BB259" s="113"/>
      <c r="BC259" s="113"/>
      <c r="BD259" s="113"/>
      <c r="BE259" s="113"/>
      <c r="BF259" s="113"/>
      <c r="BG259" s="113"/>
      <c r="BH259" s="113"/>
      <c r="BI259" s="113"/>
      <c r="BJ259" s="113"/>
      <c r="BK259" s="113"/>
      <c r="BL259" s="113"/>
      <c r="BM259" s="113"/>
      <c r="BN259" s="113"/>
      <c r="BO259" s="113"/>
      <c r="BP259" s="113"/>
      <c r="BQ259" s="113"/>
      <c r="BR259" s="113"/>
      <c r="BS259" s="113"/>
      <c r="BT259" s="113"/>
      <c r="BU259" s="113"/>
      <c r="BV259" s="114"/>
      <c r="BW259" s="112">
        <f>BW260</f>
        <v>8271925.640000001</v>
      </c>
      <c r="BX259" s="113"/>
      <c r="BY259" s="113"/>
      <c r="BZ259" s="113"/>
      <c r="CA259" s="113"/>
      <c r="CB259" s="113"/>
      <c r="CC259" s="113"/>
      <c r="CD259" s="113"/>
      <c r="CE259" s="113"/>
      <c r="CF259" s="113"/>
      <c r="CG259" s="113"/>
      <c r="CH259" s="113"/>
      <c r="CI259" s="113"/>
      <c r="CJ259" s="113"/>
      <c r="CK259" s="113"/>
      <c r="CL259" s="113"/>
      <c r="CM259" s="113"/>
      <c r="CN259" s="114"/>
      <c r="CO259" s="115">
        <f t="shared" si="17"/>
        <v>1253691.3599999994</v>
      </c>
      <c r="CP259" s="115"/>
      <c r="CQ259" s="115"/>
      <c r="CR259" s="115"/>
      <c r="CS259" s="115"/>
      <c r="CT259" s="115"/>
      <c r="CU259" s="115"/>
      <c r="CV259" s="115"/>
      <c r="CW259" s="115"/>
      <c r="CX259" s="115"/>
      <c r="CY259" s="115"/>
      <c r="CZ259" s="115"/>
      <c r="DA259" s="115"/>
      <c r="DB259" s="115"/>
      <c r="DC259" s="115"/>
      <c r="DD259" s="115"/>
      <c r="DE259" s="115"/>
      <c r="DF259" s="115"/>
    </row>
    <row r="260" spans="1:110" ht="21.75" customHeight="1">
      <c r="A260" s="119" t="str">
        <f>'[6]Месячный отчет Расходы в Excel'!A321</f>
        <v> Расходы</v>
      </c>
      <c r="B260" s="119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20"/>
      <c r="AC260" s="124" t="s">
        <v>14</v>
      </c>
      <c r="AD260" s="125"/>
      <c r="AE260" s="125"/>
      <c r="AF260" s="125"/>
      <c r="AG260" s="125"/>
      <c r="AH260" s="125"/>
      <c r="AI260" s="116" t="str">
        <f>'[6]Месячный отчет Расходы в Excel'!B321</f>
        <v>951 0503 6000500 997 200</v>
      </c>
      <c r="AJ260" s="117"/>
      <c r="AK260" s="117"/>
      <c r="AL260" s="117"/>
      <c r="AM260" s="117"/>
      <c r="AN260" s="117"/>
      <c r="AO260" s="117"/>
      <c r="AP260" s="117"/>
      <c r="AQ260" s="117"/>
      <c r="AR260" s="117"/>
      <c r="AS260" s="117"/>
      <c r="AT260" s="117"/>
      <c r="AU260" s="117"/>
      <c r="AV260" s="117"/>
      <c r="AW260" s="117"/>
      <c r="AX260" s="117"/>
      <c r="AY260" s="118"/>
      <c r="AZ260" s="112">
        <f>AZ261</f>
        <v>9525617</v>
      </c>
      <c r="BA260" s="113"/>
      <c r="BB260" s="113"/>
      <c r="BC260" s="113"/>
      <c r="BD260" s="113"/>
      <c r="BE260" s="113"/>
      <c r="BF260" s="113"/>
      <c r="BG260" s="113"/>
      <c r="BH260" s="113"/>
      <c r="BI260" s="113"/>
      <c r="BJ260" s="113"/>
      <c r="BK260" s="113"/>
      <c r="BL260" s="113"/>
      <c r="BM260" s="113"/>
      <c r="BN260" s="113"/>
      <c r="BO260" s="113"/>
      <c r="BP260" s="113"/>
      <c r="BQ260" s="113"/>
      <c r="BR260" s="113"/>
      <c r="BS260" s="113"/>
      <c r="BT260" s="113"/>
      <c r="BU260" s="113"/>
      <c r="BV260" s="114"/>
      <c r="BW260" s="112">
        <f>BW261</f>
        <v>8271925.640000001</v>
      </c>
      <c r="BX260" s="113"/>
      <c r="BY260" s="113"/>
      <c r="BZ260" s="113"/>
      <c r="CA260" s="113"/>
      <c r="CB260" s="113"/>
      <c r="CC260" s="113"/>
      <c r="CD260" s="113"/>
      <c r="CE260" s="113"/>
      <c r="CF260" s="113"/>
      <c r="CG260" s="113"/>
      <c r="CH260" s="113"/>
      <c r="CI260" s="113"/>
      <c r="CJ260" s="113"/>
      <c r="CK260" s="113"/>
      <c r="CL260" s="113"/>
      <c r="CM260" s="113"/>
      <c r="CN260" s="114"/>
      <c r="CO260" s="115">
        <f t="shared" si="17"/>
        <v>1253691.3599999994</v>
      </c>
      <c r="CP260" s="115"/>
      <c r="CQ260" s="115"/>
      <c r="CR260" s="115"/>
      <c r="CS260" s="115"/>
      <c r="CT260" s="115"/>
      <c r="CU260" s="115"/>
      <c r="CV260" s="115"/>
      <c r="CW260" s="115"/>
      <c r="CX260" s="115"/>
      <c r="CY260" s="115"/>
      <c r="CZ260" s="115"/>
      <c r="DA260" s="115"/>
      <c r="DB260" s="115"/>
      <c r="DC260" s="115"/>
      <c r="DD260" s="115"/>
      <c r="DE260" s="115"/>
      <c r="DF260" s="115"/>
    </row>
    <row r="261" spans="1:110" ht="21.75" customHeight="1">
      <c r="A261" s="119" t="str">
        <f>'[6]Месячный отчет Расходы в Excel'!A322</f>
        <v> Оплата работ, услуг</v>
      </c>
      <c r="B261" s="119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20"/>
      <c r="AC261" s="124" t="s">
        <v>14</v>
      </c>
      <c r="AD261" s="125"/>
      <c r="AE261" s="125"/>
      <c r="AF261" s="125"/>
      <c r="AG261" s="125"/>
      <c r="AH261" s="125"/>
      <c r="AI261" s="116" t="str">
        <f>'[6]Месячный отчет Расходы в Excel'!B322</f>
        <v>951 0503 6000500 997 220</v>
      </c>
      <c r="AJ261" s="117"/>
      <c r="AK261" s="117"/>
      <c r="AL261" s="117"/>
      <c r="AM261" s="117"/>
      <c r="AN261" s="117"/>
      <c r="AO261" s="117"/>
      <c r="AP261" s="117"/>
      <c r="AQ261" s="117"/>
      <c r="AR261" s="117"/>
      <c r="AS261" s="117"/>
      <c r="AT261" s="117"/>
      <c r="AU261" s="117"/>
      <c r="AV261" s="117"/>
      <c r="AW261" s="117"/>
      <c r="AX261" s="117"/>
      <c r="AY261" s="118"/>
      <c r="AZ261" s="112">
        <f>AZ262+AZ263</f>
        <v>9525617</v>
      </c>
      <c r="BA261" s="113"/>
      <c r="BB261" s="113"/>
      <c r="BC261" s="113"/>
      <c r="BD261" s="113"/>
      <c r="BE261" s="113"/>
      <c r="BF261" s="113"/>
      <c r="BG261" s="113"/>
      <c r="BH261" s="113"/>
      <c r="BI261" s="113"/>
      <c r="BJ261" s="113"/>
      <c r="BK261" s="113"/>
      <c r="BL261" s="113"/>
      <c r="BM261" s="113"/>
      <c r="BN261" s="113"/>
      <c r="BO261" s="113"/>
      <c r="BP261" s="113"/>
      <c r="BQ261" s="113"/>
      <c r="BR261" s="113"/>
      <c r="BS261" s="113"/>
      <c r="BT261" s="113"/>
      <c r="BU261" s="113"/>
      <c r="BV261" s="114"/>
      <c r="BW261" s="112">
        <f>BW262+BW263</f>
        <v>8271925.640000001</v>
      </c>
      <c r="BX261" s="113"/>
      <c r="BY261" s="113"/>
      <c r="BZ261" s="113"/>
      <c r="CA261" s="113"/>
      <c r="CB261" s="113"/>
      <c r="CC261" s="113"/>
      <c r="CD261" s="113"/>
      <c r="CE261" s="113"/>
      <c r="CF261" s="113"/>
      <c r="CG261" s="113"/>
      <c r="CH261" s="113"/>
      <c r="CI261" s="113"/>
      <c r="CJ261" s="113"/>
      <c r="CK261" s="113"/>
      <c r="CL261" s="113"/>
      <c r="CM261" s="113"/>
      <c r="CN261" s="114"/>
      <c r="CO261" s="115">
        <f t="shared" si="17"/>
        <v>1253691.3599999994</v>
      </c>
      <c r="CP261" s="115"/>
      <c r="CQ261" s="115"/>
      <c r="CR261" s="115"/>
      <c r="CS261" s="115"/>
      <c r="CT261" s="115"/>
      <c r="CU261" s="115"/>
      <c r="CV261" s="115"/>
      <c r="CW261" s="115"/>
      <c r="CX261" s="115"/>
      <c r="CY261" s="115"/>
      <c r="CZ261" s="115"/>
      <c r="DA261" s="115"/>
      <c r="DB261" s="115"/>
      <c r="DC261" s="115"/>
      <c r="DD261" s="115"/>
      <c r="DE261" s="115"/>
      <c r="DF261" s="115"/>
    </row>
    <row r="262" spans="1:110" ht="27.75" customHeight="1">
      <c r="A262" s="119" t="str">
        <f>'[6]Месячный отчет Расходы в Excel'!A323</f>
        <v> Работы, услуги по содержанию имущества</v>
      </c>
      <c r="B262" s="119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20"/>
      <c r="AC262" s="124" t="s">
        <v>14</v>
      </c>
      <c r="AD262" s="125"/>
      <c r="AE262" s="125"/>
      <c r="AF262" s="125"/>
      <c r="AG262" s="125"/>
      <c r="AH262" s="125"/>
      <c r="AI262" s="116" t="str">
        <f>'[6]Месячный отчет Расходы в Excel'!B323</f>
        <v>951 0503 6000500 997 225</v>
      </c>
      <c r="AJ262" s="117"/>
      <c r="AK262" s="117"/>
      <c r="AL262" s="117"/>
      <c r="AM262" s="117"/>
      <c r="AN262" s="117"/>
      <c r="AO262" s="117"/>
      <c r="AP262" s="117"/>
      <c r="AQ262" s="117"/>
      <c r="AR262" s="117"/>
      <c r="AS262" s="117"/>
      <c r="AT262" s="117"/>
      <c r="AU262" s="117"/>
      <c r="AV262" s="117"/>
      <c r="AW262" s="117"/>
      <c r="AX262" s="117"/>
      <c r="AY262" s="118"/>
      <c r="AZ262" s="112">
        <v>7623714</v>
      </c>
      <c r="BA262" s="113"/>
      <c r="BB262" s="113"/>
      <c r="BC262" s="113"/>
      <c r="BD262" s="113"/>
      <c r="BE262" s="113"/>
      <c r="BF262" s="113"/>
      <c r="BG262" s="113"/>
      <c r="BH262" s="113"/>
      <c r="BI262" s="113"/>
      <c r="BJ262" s="113"/>
      <c r="BK262" s="113"/>
      <c r="BL262" s="113"/>
      <c r="BM262" s="113"/>
      <c r="BN262" s="113"/>
      <c r="BO262" s="113"/>
      <c r="BP262" s="113"/>
      <c r="BQ262" s="113"/>
      <c r="BR262" s="113"/>
      <c r="BS262" s="113"/>
      <c r="BT262" s="113"/>
      <c r="BU262" s="113"/>
      <c r="BV262" s="114"/>
      <c r="BW262" s="112">
        <v>6695452.83</v>
      </c>
      <c r="BX262" s="113"/>
      <c r="BY262" s="113"/>
      <c r="BZ262" s="113"/>
      <c r="CA262" s="113"/>
      <c r="CB262" s="113"/>
      <c r="CC262" s="113"/>
      <c r="CD262" s="113"/>
      <c r="CE262" s="113"/>
      <c r="CF262" s="113"/>
      <c r="CG262" s="113"/>
      <c r="CH262" s="113"/>
      <c r="CI262" s="113"/>
      <c r="CJ262" s="113"/>
      <c r="CK262" s="113"/>
      <c r="CL262" s="113"/>
      <c r="CM262" s="113"/>
      <c r="CN262" s="114"/>
      <c r="CO262" s="115">
        <f t="shared" si="17"/>
        <v>928261.1699999999</v>
      </c>
      <c r="CP262" s="115"/>
      <c r="CQ262" s="115"/>
      <c r="CR262" s="115"/>
      <c r="CS262" s="115"/>
      <c r="CT262" s="115"/>
      <c r="CU262" s="115"/>
      <c r="CV262" s="115"/>
      <c r="CW262" s="115"/>
      <c r="CX262" s="115"/>
      <c r="CY262" s="115"/>
      <c r="CZ262" s="115"/>
      <c r="DA262" s="115"/>
      <c r="DB262" s="115"/>
      <c r="DC262" s="115"/>
      <c r="DD262" s="115"/>
      <c r="DE262" s="115"/>
      <c r="DF262" s="115"/>
    </row>
    <row r="263" spans="1:110" ht="14.25" customHeight="1">
      <c r="A263" s="119" t="str">
        <f>'[6]Месячный отчет Расходы в Excel'!A324</f>
        <v> Прочие работы, услуги</v>
      </c>
      <c r="B263" s="119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20"/>
      <c r="AC263" s="124" t="s">
        <v>14</v>
      </c>
      <c r="AD263" s="125"/>
      <c r="AE263" s="125"/>
      <c r="AF263" s="125"/>
      <c r="AG263" s="125"/>
      <c r="AH263" s="125"/>
      <c r="AI263" s="116" t="str">
        <f>'[6]Месячный отчет Расходы в Excel'!B324</f>
        <v>951 0503 6000500 997 226</v>
      </c>
      <c r="AJ263" s="117"/>
      <c r="AK263" s="117"/>
      <c r="AL263" s="117"/>
      <c r="AM263" s="117"/>
      <c r="AN263" s="117"/>
      <c r="AO263" s="117"/>
      <c r="AP263" s="117"/>
      <c r="AQ263" s="117"/>
      <c r="AR263" s="117"/>
      <c r="AS263" s="117"/>
      <c r="AT263" s="117"/>
      <c r="AU263" s="117"/>
      <c r="AV263" s="117"/>
      <c r="AW263" s="117"/>
      <c r="AX263" s="117"/>
      <c r="AY263" s="118"/>
      <c r="AZ263" s="112">
        <v>1901903</v>
      </c>
      <c r="BA263" s="113"/>
      <c r="BB263" s="113"/>
      <c r="BC263" s="113"/>
      <c r="BD263" s="113"/>
      <c r="BE263" s="113"/>
      <c r="BF263" s="113"/>
      <c r="BG263" s="113"/>
      <c r="BH263" s="113"/>
      <c r="BI263" s="113"/>
      <c r="BJ263" s="113"/>
      <c r="BK263" s="113"/>
      <c r="BL263" s="113"/>
      <c r="BM263" s="113"/>
      <c r="BN263" s="113"/>
      <c r="BO263" s="113"/>
      <c r="BP263" s="113"/>
      <c r="BQ263" s="113"/>
      <c r="BR263" s="113"/>
      <c r="BS263" s="113"/>
      <c r="BT263" s="113"/>
      <c r="BU263" s="113"/>
      <c r="BV263" s="114"/>
      <c r="BW263" s="112">
        <v>1576472.81</v>
      </c>
      <c r="BX263" s="113"/>
      <c r="BY263" s="113"/>
      <c r="BZ263" s="113"/>
      <c r="CA263" s="113"/>
      <c r="CB263" s="113"/>
      <c r="CC263" s="113"/>
      <c r="CD263" s="113"/>
      <c r="CE263" s="113"/>
      <c r="CF263" s="113"/>
      <c r="CG263" s="113"/>
      <c r="CH263" s="113"/>
      <c r="CI263" s="113"/>
      <c r="CJ263" s="113"/>
      <c r="CK263" s="113"/>
      <c r="CL263" s="113"/>
      <c r="CM263" s="113"/>
      <c r="CN263" s="114"/>
      <c r="CO263" s="115">
        <f t="shared" si="17"/>
        <v>325430.18999999994</v>
      </c>
      <c r="CP263" s="115"/>
      <c r="CQ263" s="115"/>
      <c r="CR263" s="115"/>
      <c r="CS263" s="115"/>
      <c r="CT263" s="115"/>
      <c r="CU263" s="115"/>
      <c r="CV263" s="115"/>
      <c r="CW263" s="115"/>
      <c r="CX263" s="115"/>
      <c r="CY263" s="115"/>
      <c r="CZ263" s="115"/>
      <c r="DA263" s="115"/>
      <c r="DB263" s="115"/>
      <c r="DC263" s="115"/>
      <c r="DD263" s="115"/>
      <c r="DE263" s="115"/>
      <c r="DF263" s="115"/>
    </row>
    <row r="264" spans="1:110" ht="28.5" customHeight="1">
      <c r="A264" s="119" t="s">
        <v>92</v>
      </c>
      <c r="B264" s="119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20"/>
      <c r="AC264" s="121" t="s">
        <v>14</v>
      </c>
      <c r="AD264" s="117"/>
      <c r="AE264" s="117"/>
      <c r="AF264" s="117"/>
      <c r="AG264" s="117"/>
      <c r="AH264" s="118"/>
      <c r="AI264" s="116" t="s">
        <v>147</v>
      </c>
      <c r="AJ264" s="117"/>
      <c r="AK264" s="117"/>
      <c r="AL264" s="117"/>
      <c r="AM264" s="117"/>
      <c r="AN264" s="117"/>
      <c r="AO264" s="117"/>
      <c r="AP264" s="117"/>
      <c r="AQ264" s="117"/>
      <c r="AR264" s="117"/>
      <c r="AS264" s="117"/>
      <c r="AT264" s="117"/>
      <c r="AU264" s="117"/>
      <c r="AV264" s="117"/>
      <c r="AW264" s="117"/>
      <c r="AX264" s="117"/>
      <c r="AY264" s="118"/>
      <c r="AZ264" s="112">
        <f>AZ265+AZ266</f>
        <v>405314</v>
      </c>
      <c r="BA264" s="113"/>
      <c r="BB264" s="113"/>
      <c r="BC264" s="113"/>
      <c r="BD264" s="113"/>
      <c r="BE264" s="113"/>
      <c r="BF264" s="113"/>
      <c r="BG264" s="113"/>
      <c r="BH264" s="113"/>
      <c r="BI264" s="113"/>
      <c r="BJ264" s="113"/>
      <c r="BK264" s="113"/>
      <c r="BL264" s="113"/>
      <c r="BM264" s="113"/>
      <c r="BN264" s="113"/>
      <c r="BO264" s="113"/>
      <c r="BP264" s="113"/>
      <c r="BQ264" s="113"/>
      <c r="BR264" s="113"/>
      <c r="BS264" s="113"/>
      <c r="BT264" s="113"/>
      <c r="BU264" s="113"/>
      <c r="BV264" s="114"/>
      <c r="BW264" s="112">
        <f>BW265+BW266</f>
        <v>405312.56</v>
      </c>
      <c r="BX264" s="113"/>
      <c r="BY264" s="113"/>
      <c r="BZ264" s="113"/>
      <c r="CA264" s="113"/>
      <c r="CB264" s="113"/>
      <c r="CC264" s="113"/>
      <c r="CD264" s="113"/>
      <c r="CE264" s="113"/>
      <c r="CF264" s="113"/>
      <c r="CG264" s="113"/>
      <c r="CH264" s="113"/>
      <c r="CI264" s="113"/>
      <c r="CJ264" s="113"/>
      <c r="CK264" s="113"/>
      <c r="CL264" s="113"/>
      <c r="CM264" s="113"/>
      <c r="CN264" s="114"/>
      <c r="CO264" s="115">
        <f>AZ264-BW264</f>
        <v>1.4400000000023283</v>
      </c>
      <c r="CP264" s="115"/>
      <c r="CQ264" s="115"/>
      <c r="CR264" s="115"/>
      <c r="CS264" s="115"/>
      <c r="CT264" s="115"/>
      <c r="CU264" s="115"/>
      <c r="CV264" s="115"/>
      <c r="CW264" s="115"/>
      <c r="CX264" s="115"/>
      <c r="CY264" s="115"/>
      <c r="CZ264" s="115"/>
      <c r="DA264" s="115"/>
      <c r="DB264" s="115"/>
      <c r="DC264" s="115"/>
      <c r="DD264" s="115"/>
      <c r="DE264" s="115"/>
      <c r="DF264" s="115"/>
    </row>
    <row r="265" spans="1:110" ht="29.25" customHeight="1">
      <c r="A265" s="119" t="s">
        <v>93</v>
      </c>
      <c r="B265" s="119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20"/>
      <c r="AC265" s="121" t="s">
        <v>14</v>
      </c>
      <c r="AD265" s="117"/>
      <c r="AE265" s="117"/>
      <c r="AF265" s="117"/>
      <c r="AG265" s="117"/>
      <c r="AH265" s="118"/>
      <c r="AI265" s="116" t="s">
        <v>148</v>
      </c>
      <c r="AJ265" s="117"/>
      <c r="AK265" s="117"/>
      <c r="AL265" s="117"/>
      <c r="AM265" s="117"/>
      <c r="AN265" s="117"/>
      <c r="AO265" s="117"/>
      <c r="AP265" s="117"/>
      <c r="AQ265" s="117"/>
      <c r="AR265" s="117"/>
      <c r="AS265" s="117"/>
      <c r="AT265" s="117"/>
      <c r="AU265" s="117"/>
      <c r="AV265" s="117"/>
      <c r="AW265" s="117"/>
      <c r="AX265" s="117"/>
      <c r="AY265" s="118"/>
      <c r="AZ265" s="112">
        <v>100358</v>
      </c>
      <c r="BA265" s="113"/>
      <c r="BB265" s="113"/>
      <c r="BC265" s="113"/>
      <c r="BD265" s="113"/>
      <c r="BE265" s="113"/>
      <c r="BF265" s="113"/>
      <c r="BG265" s="113"/>
      <c r="BH265" s="113"/>
      <c r="BI265" s="113"/>
      <c r="BJ265" s="113"/>
      <c r="BK265" s="113"/>
      <c r="BL265" s="113"/>
      <c r="BM265" s="113"/>
      <c r="BN265" s="113"/>
      <c r="BO265" s="113"/>
      <c r="BP265" s="113"/>
      <c r="BQ265" s="113"/>
      <c r="BR265" s="113"/>
      <c r="BS265" s="113"/>
      <c r="BT265" s="113"/>
      <c r="BU265" s="113"/>
      <c r="BV265" s="114"/>
      <c r="BW265" s="112">
        <v>100358</v>
      </c>
      <c r="BX265" s="113"/>
      <c r="BY265" s="113"/>
      <c r="BZ265" s="113"/>
      <c r="CA265" s="113"/>
      <c r="CB265" s="113"/>
      <c r="CC265" s="113"/>
      <c r="CD265" s="113"/>
      <c r="CE265" s="113"/>
      <c r="CF265" s="113"/>
      <c r="CG265" s="113"/>
      <c r="CH265" s="113"/>
      <c r="CI265" s="113"/>
      <c r="CJ265" s="113"/>
      <c r="CK265" s="113"/>
      <c r="CL265" s="113"/>
      <c r="CM265" s="113"/>
      <c r="CN265" s="114"/>
      <c r="CO265" s="115">
        <f>AZ265-BW265</f>
        <v>0</v>
      </c>
      <c r="CP265" s="115"/>
      <c r="CQ265" s="115"/>
      <c r="CR265" s="115"/>
      <c r="CS265" s="115"/>
      <c r="CT265" s="115"/>
      <c r="CU265" s="115"/>
      <c r="CV265" s="115"/>
      <c r="CW265" s="115"/>
      <c r="CX265" s="115"/>
      <c r="CY265" s="115"/>
      <c r="CZ265" s="115"/>
      <c r="DA265" s="115"/>
      <c r="DB265" s="115"/>
      <c r="DC265" s="115"/>
      <c r="DD265" s="115"/>
      <c r="DE265" s="115"/>
      <c r="DF265" s="115"/>
    </row>
    <row r="266" spans="1:110" ht="32.25" customHeight="1">
      <c r="A266" s="119" t="s">
        <v>149</v>
      </c>
      <c r="B266" s="119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20"/>
      <c r="AC266" s="121" t="s">
        <v>14</v>
      </c>
      <c r="AD266" s="117"/>
      <c r="AE266" s="117"/>
      <c r="AF266" s="117"/>
      <c r="AG266" s="117"/>
      <c r="AH266" s="118"/>
      <c r="AI266" s="116" t="s">
        <v>150</v>
      </c>
      <c r="AJ266" s="117"/>
      <c r="AK266" s="117"/>
      <c r="AL266" s="117"/>
      <c r="AM266" s="117"/>
      <c r="AN266" s="117"/>
      <c r="AO266" s="117"/>
      <c r="AP266" s="117"/>
      <c r="AQ266" s="117"/>
      <c r="AR266" s="117"/>
      <c r="AS266" s="117"/>
      <c r="AT266" s="117"/>
      <c r="AU266" s="117"/>
      <c r="AV266" s="117"/>
      <c r="AW266" s="117"/>
      <c r="AX266" s="117"/>
      <c r="AY266" s="118"/>
      <c r="AZ266" s="112">
        <v>304956</v>
      </c>
      <c r="BA266" s="113"/>
      <c r="BB266" s="113"/>
      <c r="BC266" s="113"/>
      <c r="BD266" s="113"/>
      <c r="BE266" s="113"/>
      <c r="BF266" s="113"/>
      <c r="BG266" s="113"/>
      <c r="BH266" s="113"/>
      <c r="BI266" s="113"/>
      <c r="BJ266" s="113"/>
      <c r="BK266" s="113"/>
      <c r="BL266" s="113"/>
      <c r="BM266" s="113"/>
      <c r="BN266" s="113"/>
      <c r="BO266" s="113"/>
      <c r="BP266" s="113"/>
      <c r="BQ266" s="113"/>
      <c r="BR266" s="113"/>
      <c r="BS266" s="113"/>
      <c r="BT266" s="113"/>
      <c r="BU266" s="113"/>
      <c r="BV266" s="114"/>
      <c r="BW266" s="112">
        <v>304954.56</v>
      </c>
      <c r="BX266" s="113"/>
      <c r="BY266" s="113"/>
      <c r="BZ266" s="113"/>
      <c r="CA266" s="113"/>
      <c r="CB266" s="113"/>
      <c r="CC266" s="113"/>
      <c r="CD266" s="113"/>
      <c r="CE266" s="113"/>
      <c r="CF266" s="113"/>
      <c r="CG266" s="113"/>
      <c r="CH266" s="113"/>
      <c r="CI266" s="113"/>
      <c r="CJ266" s="113"/>
      <c r="CK266" s="113"/>
      <c r="CL266" s="113"/>
      <c r="CM266" s="113"/>
      <c r="CN266" s="114"/>
      <c r="CO266" s="115">
        <f>AZ266-BW266</f>
        <v>1.4400000000023283</v>
      </c>
      <c r="CP266" s="115"/>
      <c r="CQ266" s="115"/>
      <c r="CR266" s="115"/>
      <c r="CS266" s="115"/>
      <c r="CT266" s="115"/>
      <c r="CU266" s="115"/>
      <c r="CV266" s="115"/>
      <c r="CW266" s="115"/>
      <c r="CX266" s="115"/>
      <c r="CY266" s="115"/>
      <c r="CZ266" s="115"/>
      <c r="DA266" s="115"/>
      <c r="DB266" s="115"/>
      <c r="DC266" s="115"/>
      <c r="DD266" s="115"/>
      <c r="DE266" s="115"/>
      <c r="DF266" s="115"/>
    </row>
    <row r="267" spans="1:110" ht="24.75" customHeight="1">
      <c r="A267" s="119" t="str">
        <f>'[6]Месячный отчет Расходы в Excel'!A325</f>
        <v> Целевые программы муниципальных образований</v>
      </c>
      <c r="B267" s="119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20"/>
      <c r="AC267" s="124" t="s">
        <v>14</v>
      </c>
      <c r="AD267" s="125"/>
      <c r="AE267" s="125"/>
      <c r="AF267" s="125"/>
      <c r="AG267" s="125"/>
      <c r="AH267" s="125"/>
      <c r="AI267" s="116" t="str">
        <f>'[6]Месячный отчет Расходы в Excel'!B325</f>
        <v>951 0503 7950000 000 000</v>
      </c>
      <c r="AJ267" s="117"/>
      <c r="AK267" s="117"/>
      <c r="AL267" s="117"/>
      <c r="AM267" s="117"/>
      <c r="AN267" s="117"/>
      <c r="AO267" s="117"/>
      <c r="AP267" s="117"/>
      <c r="AQ267" s="117"/>
      <c r="AR267" s="117"/>
      <c r="AS267" s="117"/>
      <c r="AT267" s="117"/>
      <c r="AU267" s="117"/>
      <c r="AV267" s="117"/>
      <c r="AW267" s="117"/>
      <c r="AX267" s="117"/>
      <c r="AY267" s="118"/>
      <c r="AZ267" s="112">
        <f>AZ268</f>
        <v>22529735.1</v>
      </c>
      <c r="BA267" s="113"/>
      <c r="BB267" s="113"/>
      <c r="BC267" s="113"/>
      <c r="BD267" s="113"/>
      <c r="BE267" s="113"/>
      <c r="BF267" s="113"/>
      <c r="BG267" s="113"/>
      <c r="BH267" s="113"/>
      <c r="BI267" s="113"/>
      <c r="BJ267" s="113"/>
      <c r="BK267" s="113"/>
      <c r="BL267" s="113"/>
      <c r="BM267" s="113"/>
      <c r="BN267" s="113"/>
      <c r="BO267" s="113"/>
      <c r="BP267" s="113"/>
      <c r="BQ267" s="113"/>
      <c r="BR267" s="113"/>
      <c r="BS267" s="113"/>
      <c r="BT267" s="113"/>
      <c r="BU267" s="113"/>
      <c r="BV267" s="114"/>
      <c r="BW267" s="112">
        <f>BW268</f>
        <v>18738278</v>
      </c>
      <c r="BX267" s="113"/>
      <c r="BY267" s="113"/>
      <c r="BZ267" s="113"/>
      <c r="CA267" s="113"/>
      <c r="CB267" s="113"/>
      <c r="CC267" s="113"/>
      <c r="CD267" s="113"/>
      <c r="CE267" s="113"/>
      <c r="CF267" s="113"/>
      <c r="CG267" s="113"/>
      <c r="CH267" s="113"/>
      <c r="CI267" s="113"/>
      <c r="CJ267" s="113"/>
      <c r="CK267" s="113"/>
      <c r="CL267" s="113"/>
      <c r="CM267" s="113"/>
      <c r="CN267" s="114"/>
      <c r="CO267" s="115">
        <f t="shared" si="17"/>
        <v>3791457.1000000015</v>
      </c>
      <c r="CP267" s="115"/>
      <c r="CQ267" s="115"/>
      <c r="CR267" s="115"/>
      <c r="CS267" s="115"/>
      <c r="CT267" s="115"/>
      <c r="CU267" s="115"/>
      <c r="CV267" s="115"/>
      <c r="CW267" s="115"/>
      <c r="CX267" s="115"/>
      <c r="CY267" s="115"/>
      <c r="CZ267" s="115"/>
      <c r="DA267" s="115"/>
      <c r="DB267" s="115"/>
      <c r="DC267" s="115"/>
      <c r="DD267" s="115"/>
      <c r="DE267" s="115"/>
      <c r="DF267" s="115"/>
    </row>
    <row r="268" spans="1:110" ht="88.5" customHeight="1">
      <c r="A268" s="119" t="str">
        <f>'[6]Месячный отчет Расходы в Excel'!A326</f>
        <v> Муниципальная долгосрочная целевая программа "Развитие автомобильных дорог общего пользования местного значения и тротуаров, в Сальского городского поселения на 2011-2013 годы"</v>
      </c>
      <c r="B268" s="119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20"/>
      <c r="AC268" s="124" t="s">
        <v>14</v>
      </c>
      <c r="AD268" s="125"/>
      <c r="AE268" s="125"/>
      <c r="AF268" s="125"/>
      <c r="AG268" s="125"/>
      <c r="AH268" s="125"/>
      <c r="AI268" s="116" t="str">
        <f>'[6]Месячный отчет Расходы в Excel'!B326</f>
        <v>951 0503 7950300 000 000</v>
      </c>
      <c r="AJ268" s="117"/>
      <c r="AK268" s="117"/>
      <c r="AL268" s="117"/>
      <c r="AM268" s="117"/>
      <c r="AN268" s="117"/>
      <c r="AO268" s="117"/>
      <c r="AP268" s="117"/>
      <c r="AQ268" s="117"/>
      <c r="AR268" s="117"/>
      <c r="AS268" s="117"/>
      <c r="AT268" s="117"/>
      <c r="AU268" s="117"/>
      <c r="AV268" s="117"/>
      <c r="AW268" s="117"/>
      <c r="AX268" s="117"/>
      <c r="AY268" s="118"/>
      <c r="AZ268" s="112">
        <f>AZ272+AZ269</f>
        <v>22529735.1</v>
      </c>
      <c r="BA268" s="113"/>
      <c r="BB268" s="113"/>
      <c r="BC268" s="113"/>
      <c r="BD268" s="113"/>
      <c r="BE268" s="113"/>
      <c r="BF268" s="113"/>
      <c r="BG268" s="113"/>
      <c r="BH268" s="113"/>
      <c r="BI268" s="113"/>
      <c r="BJ268" s="113"/>
      <c r="BK268" s="113"/>
      <c r="BL268" s="113"/>
      <c r="BM268" s="113"/>
      <c r="BN268" s="113"/>
      <c r="BO268" s="113"/>
      <c r="BP268" s="113"/>
      <c r="BQ268" s="113"/>
      <c r="BR268" s="113"/>
      <c r="BS268" s="113"/>
      <c r="BT268" s="113"/>
      <c r="BU268" s="113"/>
      <c r="BV268" s="114"/>
      <c r="BW268" s="112">
        <f>BW272+BW269</f>
        <v>18738278</v>
      </c>
      <c r="BX268" s="113"/>
      <c r="BY268" s="113"/>
      <c r="BZ268" s="113"/>
      <c r="CA268" s="113"/>
      <c r="CB268" s="113"/>
      <c r="CC268" s="113"/>
      <c r="CD268" s="113"/>
      <c r="CE268" s="113"/>
      <c r="CF268" s="113"/>
      <c r="CG268" s="113"/>
      <c r="CH268" s="113"/>
      <c r="CI268" s="113"/>
      <c r="CJ268" s="113"/>
      <c r="CK268" s="113"/>
      <c r="CL268" s="113"/>
      <c r="CM268" s="113"/>
      <c r="CN268" s="114"/>
      <c r="CO268" s="115">
        <f t="shared" si="17"/>
        <v>3791457.1000000015</v>
      </c>
      <c r="CP268" s="115"/>
      <c r="CQ268" s="115"/>
      <c r="CR268" s="115"/>
      <c r="CS268" s="115"/>
      <c r="CT268" s="115"/>
      <c r="CU268" s="115"/>
      <c r="CV268" s="115"/>
      <c r="CW268" s="115"/>
      <c r="CX268" s="115"/>
      <c r="CY268" s="115"/>
      <c r="CZ268" s="115"/>
      <c r="DA268" s="115"/>
      <c r="DB268" s="115"/>
      <c r="DC268" s="115"/>
      <c r="DD268" s="115"/>
      <c r="DE268" s="115"/>
      <c r="DF268" s="115"/>
    </row>
    <row r="269" spans="1:110" ht="30" customHeight="1">
      <c r="A269" s="119" t="str">
        <f>'[6]Месячный отчет Расходы в Excel'!A327</f>
        <v> Бюджетные инвестиции</v>
      </c>
      <c r="B269" s="119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20"/>
      <c r="AC269" s="124" t="s">
        <v>14</v>
      </c>
      <c r="AD269" s="125"/>
      <c r="AE269" s="125"/>
      <c r="AF269" s="125"/>
      <c r="AG269" s="125"/>
      <c r="AH269" s="125"/>
      <c r="AI269" s="116" t="str">
        <f>'[6]Месячный отчет Расходы в Excel'!B327</f>
        <v>951 0503 7950300 003 000</v>
      </c>
      <c r="AJ269" s="117"/>
      <c r="AK269" s="117"/>
      <c r="AL269" s="117"/>
      <c r="AM269" s="117"/>
      <c r="AN269" s="117"/>
      <c r="AO269" s="117"/>
      <c r="AP269" s="117"/>
      <c r="AQ269" s="117"/>
      <c r="AR269" s="117"/>
      <c r="AS269" s="117"/>
      <c r="AT269" s="117"/>
      <c r="AU269" s="117"/>
      <c r="AV269" s="117"/>
      <c r="AW269" s="117"/>
      <c r="AX269" s="117"/>
      <c r="AY269" s="118"/>
      <c r="AZ269" s="112">
        <f>AZ270</f>
        <v>200064</v>
      </c>
      <c r="BA269" s="113"/>
      <c r="BB269" s="113"/>
      <c r="BC269" s="113"/>
      <c r="BD269" s="113"/>
      <c r="BE269" s="113"/>
      <c r="BF269" s="113"/>
      <c r="BG269" s="113"/>
      <c r="BH269" s="113"/>
      <c r="BI269" s="113"/>
      <c r="BJ269" s="113"/>
      <c r="BK269" s="113"/>
      <c r="BL269" s="113"/>
      <c r="BM269" s="113"/>
      <c r="BN269" s="113"/>
      <c r="BO269" s="113"/>
      <c r="BP269" s="113"/>
      <c r="BQ269" s="113"/>
      <c r="BR269" s="113"/>
      <c r="BS269" s="113"/>
      <c r="BT269" s="113"/>
      <c r="BU269" s="113"/>
      <c r="BV269" s="114"/>
      <c r="BW269" s="112">
        <f>BW270</f>
        <v>200064</v>
      </c>
      <c r="BX269" s="113"/>
      <c r="BY269" s="113"/>
      <c r="BZ269" s="113"/>
      <c r="CA269" s="113"/>
      <c r="CB269" s="113"/>
      <c r="CC269" s="113"/>
      <c r="CD269" s="113"/>
      <c r="CE269" s="113"/>
      <c r="CF269" s="113"/>
      <c r="CG269" s="113"/>
      <c r="CH269" s="113"/>
      <c r="CI269" s="113"/>
      <c r="CJ269" s="113"/>
      <c r="CK269" s="113"/>
      <c r="CL269" s="113"/>
      <c r="CM269" s="113"/>
      <c r="CN269" s="114"/>
      <c r="CO269" s="115">
        <f t="shared" si="17"/>
        <v>0</v>
      </c>
      <c r="CP269" s="115"/>
      <c r="CQ269" s="115"/>
      <c r="CR269" s="115"/>
      <c r="CS269" s="115"/>
      <c r="CT269" s="115"/>
      <c r="CU269" s="115"/>
      <c r="CV269" s="115"/>
      <c r="CW269" s="115"/>
      <c r="CX269" s="115"/>
      <c r="CY269" s="115"/>
      <c r="CZ269" s="115"/>
      <c r="DA269" s="115"/>
      <c r="DB269" s="115"/>
      <c r="DC269" s="115"/>
      <c r="DD269" s="115"/>
      <c r="DE269" s="115"/>
      <c r="DF269" s="115"/>
    </row>
    <row r="270" spans="1:110" ht="30" customHeight="1">
      <c r="A270" s="119" t="str">
        <f>'[6]Месячный отчет Расходы в Excel'!A328</f>
        <v> Поступление нефинансовых активов</v>
      </c>
      <c r="B270" s="119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20"/>
      <c r="AC270" s="124" t="s">
        <v>14</v>
      </c>
      <c r="AD270" s="125"/>
      <c r="AE270" s="125"/>
      <c r="AF270" s="125"/>
      <c r="AG270" s="125"/>
      <c r="AH270" s="125"/>
      <c r="AI270" s="116" t="str">
        <f>'[6]Месячный отчет Расходы в Excel'!B328</f>
        <v>951 0503 7950300 003 300</v>
      </c>
      <c r="AJ270" s="117"/>
      <c r="AK270" s="117"/>
      <c r="AL270" s="117"/>
      <c r="AM270" s="117"/>
      <c r="AN270" s="117"/>
      <c r="AO270" s="117"/>
      <c r="AP270" s="117"/>
      <c r="AQ270" s="117"/>
      <c r="AR270" s="117"/>
      <c r="AS270" s="117"/>
      <c r="AT270" s="117"/>
      <c r="AU270" s="117"/>
      <c r="AV270" s="117"/>
      <c r="AW270" s="117"/>
      <c r="AX270" s="117"/>
      <c r="AY270" s="118"/>
      <c r="AZ270" s="112">
        <f>AZ271</f>
        <v>200064</v>
      </c>
      <c r="BA270" s="113"/>
      <c r="BB270" s="113"/>
      <c r="BC270" s="113"/>
      <c r="BD270" s="113"/>
      <c r="BE270" s="113"/>
      <c r="BF270" s="113"/>
      <c r="BG270" s="113"/>
      <c r="BH270" s="113"/>
      <c r="BI270" s="113"/>
      <c r="BJ270" s="113"/>
      <c r="BK270" s="113"/>
      <c r="BL270" s="113"/>
      <c r="BM270" s="113"/>
      <c r="BN270" s="113"/>
      <c r="BO270" s="113"/>
      <c r="BP270" s="113"/>
      <c r="BQ270" s="113"/>
      <c r="BR270" s="113"/>
      <c r="BS270" s="113"/>
      <c r="BT270" s="113"/>
      <c r="BU270" s="113"/>
      <c r="BV270" s="114"/>
      <c r="BW270" s="112">
        <f>BW271</f>
        <v>200064</v>
      </c>
      <c r="BX270" s="113"/>
      <c r="BY270" s="113"/>
      <c r="BZ270" s="113"/>
      <c r="CA270" s="113"/>
      <c r="CB270" s="113"/>
      <c r="CC270" s="113"/>
      <c r="CD270" s="113"/>
      <c r="CE270" s="113"/>
      <c r="CF270" s="113"/>
      <c r="CG270" s="113"/>
      <c r="CH270" s="113"/>
      <c r="CI270" s="113"/>
      <c r="CJ270" s="113"/>
      <c r="CK270" s="113"/>
      <c r="CL270" s="113"/>
      <c r="CM270" s="113"/>
      <c r="CN270" s="114"/>
      <c r="CO270" s="115">
        <f t="shared" si="17"/>
        <v>0</v>
      </c>
      <c r="CP270" s="115"/>
      <c r="CQ270" s="115"/>
      <c r="CR270" s="115"/>
      <c r="CS270" s="115"/>
      <c r="CT270" s="115"/>
      <c r="CU270" s="115"/>
      <c r="CV270" s="115"/>
      <c r="CW270" s="115"/>
      <c r="CX270" s="115"/>
      <c r="CY270" s="115"/>
      <c r="CZ270" s="115"/>
      <c r="DA270" s="115"/>
      <c r="DB270" s="115"/>
      <c r="DC270" s="115"/>
      <c r="DD270" s="115"/>
      <c r="DE270" s="115"/>
      <c r="DF270" s="115"/>
    </row>
    <row r="271" spans="1:110" ht="26.25" customHeight="1">
      <c r="A271" s="119" t="str">
        <f>'[6]Месячный отчет Расходы в Excel'!A329</f>
        <v> Увеличение стоимости основных средств</v>
      </c>
      <c r="B271" s="119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  <c r="Y271" s="119"/>
      <c r="Z271" s="119"/>
      <c r="AA271" s="119"/>
      <c r="AB271" s="120"/>
      <c r="AC271" s="124" t="s">
        <v>14</v>
      </c>
      <c r="AD271" s="125"/>
      <c r="AE271" s="125"/>
      <c r="AF271" s="125"/>
      <c r="AG271" s="125"/>
      <c r="AH271" s="125"/>
      <c r="AI271" s="116" t="str">
        <f>'[6]Месячный отчет Расходы в Excel'!B329</f>
        <v>951 0503 7950300 003 310</v>
      </c>
      <c r="AJ271" s="117"/>
      <c r="AK271" s="117"/>
      <c r="AL271" s="117"/>
      <c r="AM271" s="117"/>
      <c r="AN271" s="117"/>
      <c r="AO271" s="117"/>
      <c r="AP271" s="117"/>
      <c r="AQ271" s="117"/>
      <c r="AR271" s="117"/>
      <c r="AS271" s="117"/>
      <c r="AT271" s="117"/>
      <c r="AU271" s="117"/>
      <c r="AV271" s="117"/>
      <c r="AW271" s="117"/>
      <c r="AX271" s="117"/>
      <c r="AY271" s="118"/>
      <c r="AZ271" s="112">
        <v>200064</v>
      </c>
      <c r="BA271" s="113"/>
      <c r="BB271" s="113"/>
      <c r="BC271" s="113"/>
      <c r="BD271" s="113"/>
      <c r="BE271" s="113"/>
      <c r="BF271" s="113"/>
      <c r="BG271" s="113"/>
      <c r="BH271" s="113"/>
      <c r="BI271" s="113"/>
      <c r="BJ271" s="113"/>
      <c r="BK271" s="113"/>
      <c r="BL271" s="113"/>
      <c r="BM271" s="113"/>
      <c r="BN271" s="113"/>
      <c r="BO271" s="113"/>
      <c r="BP271" s="113"/>
      <c r="BQ271" s="113"/>
      <c r="BR271" s="113"/>
      <c r="BS271" s="113"/>
      <c r="BT271" s="113"/>
      <c r="BU271" s="113"/>
      <c r="BV271" s="114"/>
      <c r="BW271" s="112">
        <v>200064</v>
      </c>
      <c r="BX271" s="113"/>
      <c r="BY271" s="113"/>
      <c r="BZ271" s="113"/>
      <c r="CA271" s="113"/>
      <c r="CB271" s="113"/>
      <c r="CC271" s="113"/>
      <c r="CD271" s="113"/>
      <c r="CE271" s="113"/>
      <c r="CF271" s="113"/>
      <c r="CG271" s="113"/>
      <c r="CH271" s="113"/>
      <c r="CI271" s="113"/>
      <c r="CJ271" s="113"/>
      <c r="CK271" s="113"/>
      <c r="CL271" s="113"/>
      <c r="CM271" s="113"/>
      <c r="CN271" s="114"/>
      <c r="CO271" s="115">
        <f t="shared" si="17"/>
        <v>0</v>
      </c>
      <c r="CP271" s="115"/>
      <c r="CQ271" s="115"/>
      <c r="CR271" s="115"/>
      <c r="CS271" s="115"/>
      <c r="CT271" s="115"/>
      <c r="CU271" s="115"/>
      <c r="CV271" s="115"/>
      <c r="CW271" s="115"/>
      <c r="CX271" s="115"/>
      <c r="CY271" s="115"/>
      <c r="CZ271" s="115"/>
      <c r="DA271" s="115"/>
      <c r="DB271" s="115"/>
      <c r="DC271" s="115"/>
      <c r="DD271" s="115"/>
      <c r="DE271" s="115"/>
      <c r="DF271" s="115"/>
    </row>
    <row r="272" spans="1:110" ht="27" customHeight="1">
      <c r="A272" s="119" t="str">
        <f>'[6]Месячный отчет Расходы в Excel'!A335</f>
        <v> Выполнение функций органами местного самоуправления</v>
      </c>
      <c r="B272" s="119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20"/>
      <c r="AC272" s="124" t="s">
        <v>14</v>
      </c>
      <c r="AD272" s="125"/>
      <c r="AE272" s="125"/>
      <c r="AF272" s="125"/>
      <c r="AG272" s="125"/>
      <c r="AH272" s="125"/>
      <c r="AI272" s="116" t="str">
        <f>'[6]Месячный отчет Расходы в Excel'!B335</f>
        <v>951 0503 7950300 997 000</v>
      </c>
      <c r="AJ272" s="117"/>
      <c r="AK272" s="117"/>
      <c r="AL272" s="117"/>
      <c r="AM272" s="117"/>
      <c r="AN272" s="117"/>
      <c r="AO272" s="117"/>
      <c r="AP272" s="117"/>
      <c r="AQ272" s="117"/>
      <c r="AR272" s="117"/>
      <c r="AS272" s="117"/>
      <c r="AT272" s="117"/>
      <c r="AU272" s="117"/>
      <c r="AV272" s="117"/>
      <c r="AW272" s="117"/>
      <c r="AX272" s="117"/>
      <c r="AY272" s="118"/>
      <c r="AZ272" s="112">
        <f>AZ273+AZ277</f>
        <v>22329671.1</v>
      </c>
      <c r="BA272" s="113"/>
      <c r="BB272" s="113"/>
      <c r="BC272" s="113"/>
      <c r="BD272" s="113"/>
      <c r="BE272" s="113"/>
      <c r="BF272" s="113"/>
      <c r="BG272" s="113"/>
      <c r="BH272" s="113"/>
      <c r="BI272" s="113"/>
      <c r="BJ272" s="113"/>
      <c r="BK272" s="113"/>
      <c r="BL272" s="113"/>
      <c r="BM272" s="113"/>
      <c r="BN272" s="113"/>
      <c r="BO272" s="113"/>
      <c r="BP272" s="113"/>
      <c r="BQ272" s="113"/>
      <c r="BR272" s="113"/>
      <c r="BS272" s="113"/>
      <c r="BT272" s="113"/>
      <c r="BU272" s="113"/>
      <c r="BV272" s="114"/>
      <c r="BW272" s="112">
        <f>BW273+BW277</f>
        <v>18538214</v>
      </c>
      <c r="BX272" s="113"/>
      <c r="BY272" s="113"/>
      <c r="BZ272" s="113"/>
      <c r="CA272" s="113"/>
      <c r="CB272" s="113"/>
      <c r="CC272" s="113"/>
      <c r="CD272" s="113"/>
      <c r="CE272" s="113"/>
      <c r="CF272" s="113"/>
      <c r="CG272" s="113"/>
      <c r="CH272" s="113"/>
      <c r="CI272" s="113"/>
      <c r="CJ272" s="113"/>
      <c r="CK272" s="113"/>
      <c r="CL272" s="113"/>
      <c r="CM272" s="113"/>
      <c r="CN272" s="114"/>
      <c r="CO272" s="115">
        <f t="shared" si="17"/>
        <v>3791457.1000000015</v>
      </c>
      <c r="CP272" s="115"/>
      <c r="CQ272" s="115"/>
      <c r="CR272" s="115"/>
      <c r="CS272" s="115"/>
      <c r="CT272" s="115"/>
      <c r="CU272" s="115"/>
      <c r="CV272" s="115"/>
      <c r="CW272" s="115"/>
      <c r="CX272" s="115"/>
      <c r="CY272" s="115"/>
      <c r="CZ272" s="115"/>
      <c r="DA272" s="115"/>
      <c r="DB272" s="115"/>
      <c r="DC272" s="115"/>
      <c r="DD272" s="115"/>
      <c r="DE272" s="115"/>
      <c r="DF272" s="115"/>
    </row>
    <row r="273" spans="1:110" ht="23.25" customHeight="1">
      <c r="A273" s="119" t="str">
        <f>'[6]Месячный отчет Расходы в Excel'!A336</f>
        <v> Расходы</v>
      </c>
      <c r="B273" s="119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20"/>
      <c r="AC273" s="124" t="s">
        <v>14</v>
      </c>
      <c r="AD273" s="125"/>
      <c r="AE273" s="125"/>
      <c r="AF273" s="125"/>
      <c r="AG273" s="125"/>
      <c r="AH273" s="125"/>
      <c r="AI273" s="116" t="str">
        <f>'[6]Месячный отчет Расходы в Excel'!B336</f>
        <v>951 0503 7950300 997 200</v>
      </c>
      <c r="AJ273" s="117"/>
      <c r="AK273" s="117"/>
      <c r="AL273" s="117"/>
      <c r="AM273" s="117"/>
      <c r="AN273" s="117"/>
      <c r="AO273" s="117"/>
      <c r="AP273" s="117"/>
      <c r="AQ273" s="117"/>
      <c r="AR273" s="117"/>
      <c r="AS273" s="117"/>
      <c r="AT273" s="117"/>
      <c r="AU273" s="117"/>
      <c r="AV273" s="117"/>
      <c r="AW273" s="117"/>
      <c r="AX273" s="117"/>
      <c r="AY273" s="118"/>
      <c r="AZ273" s="112">
        <f>AZ274</f>
        <v>21645445.1</v>
      </c>
      <c r="BA273" s="113"/>
      <c r="BB273" s="113"/>
      <c r="BC273" s="113"/>
      <c r="BD273" s="113"/>
      <c r="BE273" s="113"/>
      <c r="BF273" s="113"/>
      <c r="BG273" s="113"/>
      <c r="BH273" s="113"/>
      <c r="BI273" s="113"/>
      <c r="BJ273" s="113"/>
      <c r="BK273" s="113"/>
      <c r="BL273" s="113"/>
      <c r="BM273" s="113"/>
      <c r="BN273" s="113"/>
      <c r="BO273" s="113"/>
      <c r="BP273" s="113"/>
      <c r="BQ273" s="113"/>
      <c r="BR273" s="113"/>
      <c r="BS273" s="113"/>
      <c r="BT273" s="113"/>
      <c r="BU273" s="113"/>
      <c r="BV273" s="114"/>
      <c r="BW273" s="112">
        <f>BW274</f>
        <v>17853988</v>
      </c>
      <c r="BX273" s="113"/>
      <c r="BY273" s="113"/>
      <c r="BZ273" s="113"/>
      <c r="CA273" s="113"/>
      <c r="CB273" s="113"/>
      <c r="CC273" s="113"/>
      <c r="CD273" s="113"/>
      <c r="CE273" s="113"/>
      <c r="CF273" s="113"/>
      <c r="CG273" s="113"/>
      <c r="CH273" s="113"/>
      <c r="CI273" s="113"/>
      <c r="CJ273" s="113"/>
      <c r="CK273" s="113"/>
      <c r="CL273" s="113"/>
      <c r="CM273" s="113"/>
      <c r="CN273" s="114"/>
      <c r="CO273" s="115">
        <f t="shared" si="17"/>
        <v>3791457.1000000015</v>
      </c>
      <c r="CP273" s="115"/>
      <c r="CQ273" s="115"/>
      <c r="CR273" s="115"/>
      <c r="CS273" s="115"/>
      <c r="CT273" s="115"/>
      <c r="CU273" s="115"/>
      <c r="CV273" s="115"/>
      <c r="CW273" s="115"/>
      <c r="CX273" s="115"/>
      <c r="CY273" s="115"/>
      <c r="CZ273" s="115"/>
      <c r="DA273" s="115"/>
      <c r="DB273" s="115"/>
      <c r="DC273" s="115"/>
      <c r="DD273" s="115"/>
      <c r="DE273" s="115"/>
      <c r="DF273" s="115"/>
    </row>
    <row r="274" spans="1:110" ht="17.25" customHeight="1">
      <c r="A274" s="119" t="str">
        <f>'[6]Месячный отчет Расходы в Excel'!A337</f>
        <v> Оплата работ, услуг</v>
      </c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20"/>
      <c r="AC274" s="124" t="s">
        <v>14</v>
      </c>
      <c r="AD274" s="125"/>
      <c r="AE274" s="125"/>
      <c r="AF274" s="125"/>
      <c r="AG274" s="125"/>
      <c r="AH274" s="125"/>
      <c r="AI274" s="116" t="str">
        <f>'[6]Месячный отчет Расходы в Excel'!B337</f>
        <v>951 0503 7950300 997 220</v>
      </c>
      <c r="AJ274" s="117"/>
      <c r="AK274" s="117"/>
      <c r="AL274" s="117"/>
      <c r="AM274" s="117"/>
      <c r="AN274" s="117"/>
      <c r="AO274" s="117"/>
      <c r="AP274" s="117"/>
      <c r="AQ274" s="117"/>
      <c r="AR274" s="117"/>
      <c r="AS274" s="117"/>
      <c r="AT274" s="117"/>
      <c r="AU274" s="117"/>
      <c r="AV274" s="117"/>
      <c r="AW274" s="117"/>
      <c r="AX274" s="117"/>
      <c r="AY274" s="118"/>
      <c r="AZ274" s="112">
        <f>AZ275+AZ276</f>
        <v>21645445.1</v>
      </c>
      <c r="BA274" s="113"/>
      <c r="BB274" s="113"/>
      <c r="BC274" s="113"/>
      <c r="BD274" s="113"/>
      <c r="BE274" s="113"/>
      <c r="BF274" s="113"/>
      <c r="BG274" s="113"/>
      <c r="BH274" s="113"/>
      <c r="BI274" s="113"/>
      <c r="BJ274" s="113"/>
      <c r="BK274" s="113"/>
      <c r="BL274" s="113"/>
      <c r="BM274" s="113"/>
      <c r="BN274" s="113"/>
      <c r="BO274" s="113"/>
      <c r="BP274" s="113"/>
      <c r="BQ274" s="113"/>
      <c r="BR274" s="113"/>
      <c r="BS274" s="113"/>
      <c r="BT274" s="113"/>
      <c r="BU274" s="113"/>
      <c r="BV274" s="114"/>
      <c r="BW274" s="112">
        <f>BW275+BW276</f>
        <v>17853988</v>
      </c>
      <c r="BX274" s="113"/>
      <c r="BY274" s="113"/>
      <c r="BZ274" s="113"/>
      <c r="CA274" s="113"/>
      <c r="CB274" s="113"/>
      <c r="CC274" s="113"/>
      <c r="CD274" s="113"/>
      <c r="CE274" s="113"/>
      <c r="CF274" s="113"/>
      <c r="CG274" s="113"/>
      <c r="CH274" s="113"/>
      <c r="CI274" s="113"/>
      <c r="CJ274" s="113"/>
      <c r="CK274" s="113"/>
      <c r="CL274" s="113"/>
      <c r="CM274" s="113"/>
      <c r="CN274" s="114"/>
      <c r="CO274" s="115">
        <f t="shared" si="17"/>
        <v>3791457.1000000015</v>
      </c>
      <c r="CP274" s="115"/>
      <c r="CQ274" s="115"/>
      <c r="CR274" s="115"/>
      <c r="CS274" s="115"/>
      <c r="CT274" s="115"/>
      <c r="CU274" s="115"/>
      <c r="CV274" s="115"/>
      <c r="CW274" s="115"/>
      <c r="CX274" s="115"/>
      <c r="CY274" s="115"/>
      <c r="CZ274" s="115"/>
      <c r="DA274" s="115"/>
      <c r="DB274" s="115"/>
      <c r="DC274" s="115"/>
      <c r="DD274" s="115"/>
      <c r="DE274" s="115"/>
      <c r="DF274" s="115"/>
    </row>
    <row r="275" spans="1:110" ht="27.75" customHeight="1">
      <c r="A275" s="119" t="str">
        <f>'[6]Месячный отчет Расходы в Excel'!A338</f>
        <v> Работы, услуги по содержанию имущества</v>
      </c>
      <c r="B275" s="119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20"/>
      <c r="AC275" s="124" t="s">
        <v>14</v>
      </c>
      <c r="AD275" s="125"/>
      <c r="AE275" s="125"/>
      <c r="AF275" s="125"/>
      <c r="AG275" s="125"/>
      <c r="AH275" s="125"/>
      <c r="AI275" s="116" t="str">
        <f>'[6]Месячный отчет Расходы в Excel'!B338</f>
        <v>951 0503 7950300 997 225</v>
      </c>
      <c r="AJ275" s="117"/>
      <c r="AK275" s="117"/>
      <c r="AL275" s="117"/>
      <c r="AM275" s="117"/>
      <c r="AN275" s="117"/>
      <c r="AO275" s="117"/>
      <c r="AP275" s="117"/>
      <c r="AQ275" s="117"/>
      <c r="AR275" s="117"/>
      <c r="AS275" s="117"/>
      <c r="AT275" s="117"/>
      <c r="AU275" s="117"/>
      <c r="AV275" s="117"/>
      <c r="AW275" s="117"/>
      <c r="AX275" s="117"/>
      <c r="AY275" s="118"/>
      <c r="AZ275" s="112">
        <v>21610245.1</v>
      </c>
      <c r="BA275" s="113"/>
      <c r="BB275" s="113"/>
      <c r="BC275" s="113"/>
      <c r="BD275" s="113"/>
      <c r="BE275" s="113"/>
      <c r="BF275" s="113"/>
      <c r="BG275" s="113"/>
      <c r="BH275" s="113"/>
      <c r="BI275" s="113"/>
      <c r="BJ275" s="113"/>
      <c r="BK275" s="113"/>
      <c r="BL275" s="113"/>
      <c r="BM275" s="113"/>
      <c r="BN275" s="113"/>
      <c r="BO275" s="113"/>
      <c r="BP275" s="113"/>
      <c r="BQ275" s="113"/>
      <c r="BR275" s="113"/>
      <c r="BS275" s="113"/>
      <c r="BT275" s="113"/>
      <c r="BU275" s="113"/>
      <c r="BV275" s="114"/>
      <c r="BW275" s="112">
        <v>17853988</v>
      </c>
      <c r="BX275" s="113"/>
      <c r="BY275" s="113"/>
      <c r="BZ275" s="113"/>
      <c r="CA275" s="113"/>
      <c r="CB275" s="113"/>
      <c r="CC275" s="113"/>
      <c r="CD275" s="113"/>
      <c r="CE275" s="113"/>
      <c r="CF275" s="113"/>
      <c r="CG275" s="113"/>
      <c r="CH275" s="113"/>
      <c r="CI275" s="113"/>
      <c r="CJ275" s="113"/>
      <c r="CK275" s="113"/>
      <c r="CL275" s="113"/>
      <c r="CM275" s="113"/>
      <c r="CN275" s="114"/>
      <c r="CO275" s="115">
        <f t="shared" si="17"/>
        <v>3756257.1000000015</v>
      </c>
      <c r="CP275" s="115"/>
      <c r="CQ275" s="115"/>
      <c r="CR275" s="115"/>
      <c r="CS275" s="115"/>
      <c r="CT275" s="115"/>
      <c r="CU275" s="115"/>
      <c r="CV275" s="115"/>
      <c r="CW275" s="115"/>
      <c r="CX275" s="115"/>
      <c r="CY275" s="115"/>
      <c r="CZ275" s="115"/>
      <c r="DA275" s="115"/>
      <c r="DB275" s="115"/>
      <c r="DC275" s="115"/>
      <c r="DD275" s="115"/>
      <c r="DE275" s="115"/>
      <c r="DF275" s="115"/>
    </row>
    <row r="276" spans="1:110" ht="21.75" customHeight="1">
      <c r="A276" s="119" t="str">
        <f>'[6]Месячный отчет Расходы в Excel'!A339</f>
        <v> Прочие работы, услуги</v>
      </c>
      <c r="B276" s="119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20"/>
      <c r="AC276" s="124" t="s">
        <v>14</v>
      </c>
      <c r="AD276" s="125"/>
      <c r="AE276" s="125"/>
      <c r="AF276" s="125"/>
      <c r="AG276" s="125"/>
      <c r="AH276" s="125"/>
      <c r="AI276" s="116" t="str">
        <f>'[6]Месячный отчет Расходы в Excel'!B339</f>
        <v>951 0503 7950300 997 226</v>
      </c>
      <c r="AJ276" s="117"/>
      <c r="AK276" s="117"/>
      <c r="AL276" s="117"/>
      <c r="AM276" s="117"/>
      <c r="AN276" s="117"/>
      <c r="AO276" s="117"/>
      <c r="AP276" s="117"/>
      <c r="AQ276" s="117"/>
      <c r="AR276" s="117"/>
      <c r="AS276" s="117"/>
      <c r="AT276" s="117"/>
      <c r="AU276" s="117"/>
      <c r="AV276" s="117"/>
      <c r="AW276" s="117"/>
      <c r="AX276" s="117"/>
      <c r="AY276" s="118"/>
      <c r="AZ276" s="112">
        <v>35200</v>
      </c>
      <c r="BA276" s="113"/>
      <c r="BB276" s="113"/>
      <c r="BC276" s="113"/>
      <c r="BD276" s="113"/>
      <c r="BE276" s="113"/>
      <c r="BF276" s="113"/>
      <c r="BG276" s="113"/>
      <c r="BH276" s="113"/>
      <c r="BI276" s="113"/>
      <c r="BJ276" s="113"/>
      <c r="BK276" s="113"/>
      <c r="BL276" s="113"/>
      <c r="BM276" s="113"/>
      <c r="BN276" s="113"/>
      <c r="BO276" s="113"/>
      <c r="BP276" s="113"/>
      <c r="BQ276" s="113"/>
      <c r="BR276" s="113"/>
      <c r="BS276" s="113"/>
      <c r="BT276" s="113"/>
      <c r="BU276" s="113"/>
      <c r="BV276" s="114"/>
      <c r="BW276" s="112">
        <f>'[6]Месячный отчет Расходы в Excel'!E339</f>
        <v>0</v>
      </c>
      <c r="BX276" s="113"/>
      <c r="BY276" s="113"/>
      <c r="BZ276" s="113"/>
      <c r="CA276" s="113"/>
      <c r="CB276" s="113"/>
      <c r="CC276" s="113"/>
      <c r="CD276" s="113"/>
      <c r="CE276" s="113"/>
      <c r="CF276" s="113"/>
      <c r="CG276" s="113"/>
      <c r="CH276" s="113"/>
      <c r="CI276" s="113"/>
      <c r="CJ276" s="113"/>
      <c r="CK276" s="113"/>
      <c r="CL276" s="113"/>
      <c r="CM276" s="113"/>
      <c r="CN276" s="114"/>
      <c r="CO276" s="115">
        <f t="shared" si="17"/>
        <v>35200</v>
      </c>
      <c r="CP276" s="115"/>
      <c r="CQ276" s="115"/>
      <c r="CR276" s="115"/>
      <c r="CS276" s="115"/>
      <c r="CT276" s="115"/>
      <c r="CU276" s="115"/>
      <c r="CV276" s="115"/>
      <c r="CW276" s="115"/>
      <c r="CX276" s="115"/>
      <c r="CY276" s="115"/>
      <c r="CZ276" s="115"/>
      <c r="DA276" s="115"/>
      <c r="DB276" s="115"/>
      <c r="DC276" s="115"/>
      <c r="DD276" s="115"/>
      <c r="DE276" s="115"/>
      <c r="DF276" s="115"/>
    </row>
    <row r="277" spans="1:110" ht="21.75" customHeight="1">
      <c r="A277" s="119" t="s">
        <v>92</v>
      </c>
      <c r="B277" s="119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20"/>
      <c r="AC277" s="121" t="s">
        <v>14</v>
      </c>
      <c r="AD277" s="117"/>
      <c r="AE277" s="117"/>
      <c r="AF277" s="117"/>
      <c r="AG277" s="117"/>
      <c r="AH277" s="118"/>
      <c r="AI277" s="116" t="s">
        <v>90</v>
      </c>
      <c r="AJ277" s="117"/>
      <c r="AK277" s="117"/>
      <c r="AL277" s="117"/>
      <c r="AM277" s="117"/>
      <c r="AN277" s="117"/>
      <c r="AO277" s="117"/>
      <c r="AP277" s="117"/>
      <c r="AQ277" s="117"/>
      <c r="AR277" s="117"/>
      <c r="AS277" s="117"/>
      <c r="AT277" s="117"/>
      <c r="AU277" s="117"/>
      <c r="AV277" s="117"/>
      <c r="AW277" s="117"/>
      <c r="AX277" s="117"/>
      <c r="AY277" s="118"/>
      <c r="AZ277" s="112">
        <f>AZ278</f>
        <v>684226</v>
      </c>
      <c r="BA277" s="113"/>
      <c r="BB277" s="113"/>
      <c r="BC277" s="113"/>
      <c r="BD277" s="113"/>
      <c r="BE277" s="113"/>
      <c r="BF277" s="113"/>
      <c r="BG277" s="113"/>
      <c r="BH277" s="113"/>
      <c r="BI277" s="113"/>
      <c r="BJ277" s="113"/>
      <c r="BK277" s="113"/>
      <c r="BL277" s="113"/>
      <c r="BM277" s="113"/>
      <c r="BN277" s="113"/>
      <c r="BO277" s="113"/>
      <c r="BP277" s="113"/>
      <c r="BQ277" s="113"/>
      <c r="BR277" s="113"/>
      <c r="BS277" s="113"/>
      <c r="BT277" s="113"/>
      <c r="BU277" s="113"/>
      <c r="BV277" s="114"/>
      <c r="BW277" s="112">
        <f>BW278</f>
        <v>684226</v>
      </c>
      <c r="BX277" s="113"/>
      <c r="BY277" s="113"/>
      <c r="BZ277" s="113"/>
      <c r="CA277" s="113"/>
      <c r="CB277" s="113"/>
      <c r="CC277" s="113"/>
      <c r="CD277" s="113"/>
      <c r="CE277" s="113"/>
      <c r="CF277" s="113"/>
      <c r="CG277" s="113"/>
      <c r="CH277" s="113"/>
      <c r="CI277" s="113"/>
      <c r="CJ277" s="113"/>
      <c r="CK277" s="113"/>
      <c r="CL277" s="113"/>
      <c r="CM277" s="113"/>
      <c r="CN277" s="114"/>
      <c r="CO277" s="112">
        <f>AZ277-BW277</f>
        <v>0</v>
      </c>
      <c r="CP277" s="113"/>
      <c r="CQ277" s="113"/>
      <c r="CR277" s="113"/>
      <c r="CS277" s="113"/>
      <c r="CT277" s="113"/>
      <c r="CU277" s="113"/>
      <c r="CV277" s="113"/>
      <c r="CW277" s="113"/>
      <c r="CX277" s="113"/>
      <c r="CY277" s="113"/>
      <c r="CZ277" s="113"/>
      <c r="DA277" s="113"/>
      <c r="DB277" s="113"/>
      <c r="DC277" s="113"/>
      <c r="DD277" s="113"/>
      <c r="DE277" s="113"/>
      <c r="DF277" s="114"/>
    </row>
    <row r="278" spans="1:110" ht="21.75" customHeight="1">
      <c r="A278" s="119" t="s">
        <v>93</v>
      </c>
      <c r="B278" s="119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20"/>
      <c r="AC278" s="121" t="s">
        <v>14</v>
      </c>
      <c r="AD278" s="117"/>
      <c r="AE278" s="117"/>
      <c r="AF278" s="117"/>
      <c r="AG278" s="117"/>
      <c r="AH278" s="118"/>
      <c r="AI278" s="116" t="s">
        <v>91</v>
      </c>
      <c r="AJ278" s="117"/>
      <c r="AK278" s="117"/>
      <c r="AL278" s="117"/>
      <c r="AM278" s="117"/>
      <c r="AN278" s="117"/>
      <c r="AO278" s="117"/>
      <c r="AP278" s="117"/>
      <c r="AQ278" s="117"/>
      <c r="AR278" s="117"/>
      <c r="AS278" s="117"/>
      <c r="AT278" s="117"/>
      <c r="AU278" s="117"/>
      <c r="AV278" s="117"/>
      <c r="AW278" s="117"/>
      <c r="AX278" s="117"/>
      <c r="AY278" s="118"/>
      <c r="AZ278" s="112">
        <v>684226</v>
      </c>
      <c r="BA278" s="113"/>
      <c r="BB278" s="113"/>
      <c r="BC278" s="113"/>
      <c r="BD278" s="113"/>
      <c r="BE278" s="113"/>
      <c r="BF278" s="113"/>
      <c r="BG278" s="113"/>
      <c r="BH278" s="113"/>
      <c r="BI278" s="113"/>
      <c r="BJ278" s="113"/>
      <c r="BK278" s="113"/>
      <c r="BL278" s="113"/>
      <c r="BM278" s="113"/>
      <c r="BN278" s="113"/>
      <c r="BO278" s="113"/>
      <c r="BP278" s="113"/>
      <c r="BQ278" s="113"/>
      <c r="BR278" s="113"/>
      <c r="BS278" s="113"/>
      <c r="BT278" s="113"/>
      <c r="BU278" s="113"/>
      <c r="BV278" s="114"/>
      <c r="BW278" s="112">
        <v>684226</v>
      </c>
      <c r="BX278" s="113"/>
      <c r="BY278" s="113"/>
      <c r="BZ278" s="113"/>
      <c r="CA278" s="113"/>
      <c r="CB278" s="113"/>
      <c r="CC278" s="113"/>
      <c r="CD278" s="113"/>
      <c r="CE278" s="113"/>
      <c r="CF278" s="113"/>
      <c r="CG278" s="113"/>
      <c r="CH278" s="113"/>
      <c r="CI278" s="113"/>
      <c r="CJ278" s="113"/>
      <c r="CK278" s="113"/>
      <c r="CL278" s="113"/>
      <c r="CM278" s="113"/>
      <c r="CN278" s="114"/>
      <c r="CO278" s="112">
        <f>AZ278-BW278</f>
        <v>0</v>
      </c>
      <c r="CP278" s="113"/>
      <c r="CQ278" s="113"/>
      <c r="CR278" s="113"/>
      <c r="CS278" s="113"/>
      <c r="CT278" s="113"/>
      <c r="CU278" s="113"/>
      <c r="CV278" s="113"/>
      <c r="CW278" s="113"/>
      <c r="CX278" s="113"/>
      <c r="CY278" s="113"/>
      <c r="CZ278" s="113"/>
      <c r="DA278" s="113"/>
      <c r="DB278" s="113"/>
      <c r="DC278" s="113"/>
      <c r="DD278" s="113"/>
      <c r="DE278" s="113"/>
      <c r="DF278" s="114"/>
    </row>
    <row r="279" spans="1:110" ht="42" customHeight="1">
      <c r="A279" s="119" t="str">
        <f>'[6]Месячный отчет Расходы в Excel'!A342</f>
        <v> Другие вопросы в области жилищно-коммунального хозяйства</v>
      </c>
      <c r="B279" s="119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20"/>
      <c r="AC279" s="124" t="s">
        <v>14</v>
      </c>
      <c r="AD279" s="125"/>
      <c r="AE279" s="125"/>
      <c r="AF279" s="125"/>
      <c r="AG279" s="125"/>
      <c r="AH279" s="125"/>
      <c r="AI279" s="116" t="str">
        <f>'[6]Месячный отчет Расходы в Excel'!B342</f>
        <v>951 0505 0000000 000 000</v>
      </c>
      <c r="AJ279" s="117"/>
      <c r="AK279" s="117"/>
      <c r="AL279" s="117"/>
      <c r="AM279" s="117"/>
      <c r="AN279" s="117"/>
      <c r="AO279" s="117"/>
      <c r="AP279" s="117"/>
      <c r="AQ279" s="117"/>
      <c r="AR279" s="117"/>
      <c r="AS279" s="117"/>
      <c r="AT279" s="117"/>
      <c r="AU279" s="117"/>
      <c r="AV279" s="117"/>
      <c r="AW279" s="117"/>
      <c r="AX279" s="117"/>
      <c r="AY279" s="118"/>
      <c r="AZ279" s="112">
        <f>AZ280</f>
        <v>2693823</v>
      </c>
      <c r="BA279" s="113"/>
      <c r="BB279" s="113"/>
      <c r="BC279" s="113"/>
      <c r="BD279" s="113"/>
      <c r="BE279" s="113"/>
      <c r="BF279" s="113"/>
      <c r="BG279" s="113"/>
      <c r="BH279" s="113"/>
      <c r="BI279" s="113"/>
      <c r="BJ279" s="113"/>
      <c r="BK279" s="113"/>
      <c r="BL279" s="113"/>
      <c r="BM279" s="113"/>
      <c r="BN279" s="113"/>
      <c r="BO279" s="113"/>
      <c r="BP279" s="113"/>
      <c r="BQ279" s="113"/>
      <c r="BR279" s="113"/>
      <c r="BS279" s="113"/>
      <c r="BT279" s="113"/>
      <c r="BU279" s="113"/>
      <c r="BV279" s="114"/>
      <c r="BW279" s="112">
        <f>BW280</f>
        <v>2477058.7100000004</v>
      </c>
      <c r="BX279" s="113"/>
      <c r="BY279" s="113"/>
      <c r="BZ279" s="113"/>
      <c r="CA279" s="113"/>
      <c r="CB279" s="113"/>
      <c r="CC279" s="113"/>
      <c r="CD279" s="113"/>
      <c r="CE279" s="113"/>
      <c r="CF279" s="113"/>
      <c r="CG279" s="113"/>
      <c r="CH279" s="113"/>
      <c r="CI279" s="113"/>
      <c r="CJ279" s="113"/>
      <c r="CK279" s="113"/>
      <c r="CL279" s="113"/>
      <c r="CM279" s="113"/>
      <c r="CN279" s="114"/>
      <c r="CO279" s="115">
        <f t="shared" si="17"/>
        <v>216764.28999999957</v>
      </c>
      <c r="CP279" s="115"/>
      <c r="CQ279" s="115"/>
      <c r="CR279" s="115"/>
      <c r="CS279" s="115"/>
      <c r="CT279" s="115"/>
      <c r="CU279" s="115"/>
      <c r="CV279" s="115"/>
      <c r="CW279" s="115"/>
      <c r="CX279" s="115"/>
      <c r="CY279" s="115"/>
      <c r="CZ279" s="115"/>
      <c r="DA279" s="115"/>
      <c r="DB279" s="115"/>
      <c r="DC279" s="115"/>
      <c r="DD279" s="115"/>
      <c r="DE279" s="115"/>
      <c r="DF279" s="115"/>
    </row>
    <row r="280" spans="1:110" ht="72" customHeight="1">
      <c r="A280" s="119" t="str">
        <f>'[6]Месячный отчет Расходы в Excel'!A343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280" s="119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20"/>
      <c r="AC280" s="124" t="s">
        <v>14</v>
      </c>
      <c r="AD280" s="125"/>
      <c r="AE280" s="125"/>
      <c r="AF280" s="125"/>
      <c r="AG280" s="125"/>
      <c r="AH280" s="125"/>
      <c r="AI280" s="116" t="str">
        <f>'[6]Месячный отчет Расходы в Excel'!B343</f>
        <v>951 0505 0020000 000 000</v>
      </c>
      <c r="AJ280" s="117"/>
      <c r="AK280" s="117"/>
      <c r="AL280" s="117"/>
      <c r="AM280" s="117"/>
      <c r="AN280" s="117"/>
      <c r="AO280" s="117"/>
      <c r="AP280" s="117"/>
      <c r="AQ280" s="117"/>
      <c r="AR280" s="117"/>
      <c r="AS280" s="117"/>
      <c r="AT280" s="117"/>
      <c r="AU280" s="117"/>
      <c r="AV280" s="117"/>
      <c r="AW280" s="117"/>
      <c r="AX280" s="117"/>
      <c r="AY280" s="118"/>
      <c r="AZ280" s="112">
        <f>AZ281</f>
        <v>2693823</v>
      </c>
      <c r="BA280" s="113"/>
      <c r="BB280" s="113"/>
      <c r="BC280" s="113"/>
      <c r="BD280" s="113"/>
      <c r="BE280" s="113"/>
      <c r="BF280" s="113"/>
      <c r="BG280" s="113"/>
      <c r="BH280" s="113"/>
      <c r="BI280" s="113"/>
      <c r="BJ280" s="113"/>
      <c r="BK280" s="113"/>
      <c r="BL280" s="113"/>
      <c r="BM280" s="113"/>
      <c r="BN280" s="113"/>
      <c r="BO280" s="113"/>
      <c r="BP280" s="113"/>
      <c r="BQ280" s="113"/>
      <c r="BR280" s="113"/>
      <c r="BS280" s="113"/>
      <c r="BT280" s="113"/>
      <c r="BU280" s="113"/>
      <c r="BV280" s="114"/>
      <c r="BW280" s="112">
        <f>BW281</f>
        <v>2477058.7100000004</v>
      </c>
      <c r="BX280" s="113"/>
      <c r="BY280" s="113"/>
      <c r="BZ280" s="113"/>
      <c r="CA280" s="113"/>
      <c r="CB280" s="113"/>
      <c r="CC280" s="113"/>
      <c r="CD280" s="113"/>
      <c r="CE280" s="113"/>
      <c r="CF280" s="113"/>
      <c r="CG280" s="113"/>
      <c r="CH280" s="113"/>
      <c r="CI280" s="113"/>
      <c r="CJ280" s="113"/>
      <c r="CK280" s="113"/>
      <c r="CL280" s="113"/>
      <c r="CM280" s="113"/>
      <c r="CN280" s="114"/>
      <c r="CO280" s="115">
        <f t="shared" si="17"/>
        <v>216764.28999999957</v>
      </c>
      <c r="CP280" s="115"/>
      <c r="CQ280" s="115"/>
      <c r="CR280" s="115"/>
      <c r="CS280" s="115"/>
      <c r="CT280" s="115"/>
      <c r="CU280" s="115"/>
      <c r="CV280" s="115"/>
      <c r="CW280" s="115"/>
      <c r="CX280" s="115"/>
      <c r="CY280" s="115"/>
      <c r="CZ280" s="115"/>
      <c r="DA280" s="115"/>
      <c r="DB280" s="115"/>
      <c r="DC280" s="115"/>
      <c r="DD280" s="115"/>
      <c r="DE280" s="115"/>
      <c r="DF280" s="115"/>
    </row>
    <row r="281" spans="1:110" ht="36.75" customHeight="1">
      <c r="A281" s="119" t="str">
        <f>'[6]Месячный отчет Расходы в Excel'!A344</f>
        <v> Обеспечение деятельности подведомственных учреждений</v>
      </c>
      <c r="B281" s="119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20"/>
      <c r="AC281" s="124" t="s">
        <v>14</v>
      </c>
      <c r="AD281" s="125"/>
      <c r="AE281" s="125"/>
      <c r="AF281" s="125"/>
      <c r="AG281" s="125"/>
      <c r="AH281" s="125"/>
      <c r="AI281" s="116" t="str">
        <f>'[6]Месячный отчет Расходы в Excel'!B344</f>
        <v>951 0505 0029900 000 000</v>
      </c>
      <c r="AJ281" s="117"/>
      <c r="AK281" s="117"/>
      <c r="AL281" s="117"/>
      <c r="AM281" s="117"/>
      <c r="AN281" s="117"/>
      <c r="AO281" s="117"/>
      <c r="AP281" s="117"/>
      <c r="AQ281" s="117"/>
      <c r="AR281" s="117"/>
      <c r="AS281" s="117"/>
      <c r="AT281" s="117"/>
      <c r="AU281" s="117"/>
      <c r="AV281" s="117"/>
      <c r="AW281" s="117"/>
      <c r="AX281" s="117"/>
      <c r="AY281" s="118"/>
      <c r="AZ281" s="112">
        <f>AZ282</f>
        <v>2693823</v>
      </c>
      <c r="BA281" s="113"/>
      <c r="BB281" s="113"/>
      <c r="BC281" s="113"/>
      <c r="BD281" s="113"/>
      <c r="BE281" s="113"/>
      <c r="BF281" s="113"/>
      <c r="BG281" s="113"/>
      <c r="BH281" s="113"/>
      <c r="BI281" s="113"/>
      <c r="BJ281" s="113"/>
      <c r="BK281" s="113"/>
      <c r="BL281" s="113"/>
      <c r="BM281" s="113"/>
      <c r="BN281" s="113"/>
      <c r="BO281" s="113"/>
      <c r="BP281" s="113"/>
      <c r="BQ281" s="113"/>
      <c r="BR281" s="113"/>
      <c r="BS281" s="113"/>
      <c r="BT281" s="113"/>
      <c r="BU281" s="113"/>
      <c r="BV281" s="114"/>
      <c r="BW281" s="112">
        <f>BW282</f>
        <v>2477058.7100000004</v>
      </c>
      <c r="BX281" s="113"/>
      <c r="BY281" s="113"/>
      <c r="BZ281" s="113"/>
      <c r="CA281" s="113"/>
      <c r="CB281" s="113"/>
      <c r="CC281" s="113"/>
      <c r="CD281" s="113"/>
      <c r="CE281" s="113"/>
      <c r="CF281" s="113"/>
      <c r="CG281" s="113"/>
      <c r="CH281" s="113"/>
      <c r="CI281" s="113"/>
      <c r="CJ281" s="113"/>
      <c r="CK281" s="113"/>
      <c r="CL281" s="113"/>
      <c r="CM281" s="113"/>
      <c r="CN281" s="114"/>
      <c r="CO281" s="115">
        <f t="shared" si="17"/>
        <v>216764.28999999957</v>
      </c>
      <c r="CP281" s="115"/>
      <c r="CQ281" s="115"/>
      <c r="CR281" s="115"/>
      <c r="CS281" s="115"/>
      <c r="CT281" s="115"/>
      <c r="CU281" s="115"/>
      <c r="CV281" s="115"/>
      <c r="CW281" s="115"/>
      <c r="CX281" s="115"/>
      <c r="CY281" s="115"/>
      <c r="CZ281" s="115"/>
      <c r="DA281" s="115"/>
      <c r="DB281" s="115"/>
      <c r="DC281" s="115"/>
      <c r="DD281" s="115"/>
      <c r="DE281" s="115"/>
      <c r="DF281" s="115"/>
    </row>
    <row r="282" spans="1:110" ht="36.75" customHeight="1">
      <c r="A282" s="119" t="str">
        <f>'[6]Месячный отчет Расходы в Excel'!A345</f>
        <v> Выполнение функций бюджетными учреждениями</v>
      </c>
      <c r="B282" s="119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20"/>
      <c r="AC282" s="124" t="s">
        <v>14</v>
      </c>
      <c r="AD282" s="125"/>
      <c r="AE282" s="125"/>
      <c r="AF282" s="125"/>
      <c r="AG282" s="125"/>
      <c r="AH282" s="125"/>
      <c r="AI282" s="116" t="str">
        <f>'[6]Месячный отчет Расходы в Excel'!B345</f>
        <v>951 0505 0029900 001 000</v>
      </c>
      <c r="AJ282" s="117"/>
      <c r="AK282" s="117"/>
      <c r="AL282" s="117"/>
      <c r="AM282" s="117"/>
      <c r="AN282" s="117"/>
      <c r="AO282" s="117"/>
      <c r="AP282" s="117"/>
      <c r="AQ282" s="117"/>
      <c r="AR282" s="117"/>
      <c r="AS282" s="117"/>
      <c r="AT282" s="117"/>
      <c r="AU282" s="117"/>
      <c r="AV282" s="117"/>
      <c r="AW282" s="117"/>
      <c r="AX282" s="117"/>
      <c r="AY282" s="118"/>
      <c r="AZ282" s="112">
        <f>AZ283+AZ293</f>
        <v>2693823</v>
      </c>
      <c r="BA282" s="113"/>
      <c r="BB282" s="113"/>
      <c r="BC282" s="113"/>
      <c r="BD282" s="113"/>
      <c r="BE282" s="113"/>
      <c r="BF282" s="113"/>
      <c r="BG282" s="113"/>
      <c r="BH282" s="113"/>
      <c r="BI282" s="113"/>
      <c r="BJ282" s="113"/>
      <c r="BK282" s="113"/>
      <c r="BL282" s="113"/>
      <c r="BM282" s="113"/>
      <c r="BN282" s="113"/>
      <c r="BO282" s="113"/>
      <c r="BP282" s="113"/>
      <c r="BQ282" s="113"/>
      <c r="BR282" s="113"/>
      <c r="BS282" s="113"/>
      <c r="BT282" s="113"/>
      <c r="BU282" s="113"/>
      <c r="BV282" s="114"/>
      <c r="BW282" s="112">
        <f>BW283+BW293</f>
        <v>2477058.7100000004</v>
      </c>
      <c r="BX282" s="113"/>
      <c r="BY282" s="113"/>
      <c r="BZ282" s="113"/>
      <c r="CA282" s="113"/>
      <c r="CB282" s="113"/>
      <c r="CC282" s="113"/>
      <c r="CD282" s="113"/>
      <c r="CE282" s="113"/>
      <c r="CF282" s="113"/>
      <c r="CG282" s="113"/>
      <c r="CH282" s="113"/>
      <c r="CI282" s="113"/>
      <c r="CJ282" s="113"/>
      <c r="CK282" s="113"/>
      <c r="CL282" s="113"/>
      <c r="CM282" s="113"/>
      <c r="CN282" s="114"/>
      <c r="CO282" s="115">
        <f t="shared" si="17"/>
        <v>216764.28999999957</v>
      </c>
      <c r="CP282" s="115"/>
      <c r="CQ282" s="115"/>
      <c r="CR282" s="115"/>
      <c r="CS282" s="115"/>
      <c r="CT282" s="115"/>
      <c r="CU282" s="115"/>
      <c r="CV282" s="115"/>
      <c r="CW282" s="115"/>
      <c r="CX282" s="115"/>
      <c r="CY282" s="115"/>
      <c r="CZ282" s="115"/>
      <c r="DA282" s="115"/>
      <c r="DB282" s="115"/>
      <c r="DC282" s="115"/>
      <c r="DD282" s="115"/>
      <c r="DE282" s="115"/>
      <c r="DF282" s="115"/>
    </row>
    <row r="283" spans="1:110" ht="21.75" customHeight="1">
      <c r="A283" s="119" t="str">
        <f>'[6]Месячный отчет Расходы в Excel'!A346</f>
        <v> Расходы</v>
      </c>
      <c r="B283" s="119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20"/>
      <c r="AC283" s="124" t="s">
        <v>14</v>
      </c>
      <c r="AD283" s="125"/>
      <c r="AE283" s="125"/>
      <c r="AF283" s="125"/>
      <c r="AG283" s="125"/>
      <c r="AH283" s="125"/>
      <c r="AI283" s="116" t="str">
        <f>'[6]Месячный отчет Расходы в Excel'!B346</f>
        <v>951 0505 0029900 001 200</v>
      </c>
      <c r="AJ283" s="117"/>
      <c r="AK283" s="117"/>
      <c r="AL283" s="117"/>
      <c r="AM283" s="117"/>
      <c r="AN283" s="117"/>
      <c r="AO283" s="117"/>
      <c r="AP283" s="117"/>
      <c r="AQ283" s="117"/>
      <c r="AR283" s="117"/>
      <c r="AS283" s="117"/>
      <c r="AT283" s="117"/>
      <c r="AU283" s="117"/>
      <c r="AV283" s="117"/>
      <c r="AW283" s="117"/>
      <c r="AX283" s="117"/>
      <c r="AY283" s="118"/>
      <c r="AZ283" s="112">
        <f>AZ284+AZ288+AZ292</f>
        <v>2650473</v>
      </c>
      <c r="BA283" s="113"/>
      <c r="BB283" s="113"/>
      <c r="BC283" s="113"/>
      <c r="BD283" s="113"/>
      <c r="BE283" s="113"/>
      <c r="BF283" s="113"/>
      <c r="BG283" s="113"/>
      <c r="BH283" s="113"/>
      <c r="BI283" s="113"/>
      <c r="BJ283" s="113"/>
      <c r="BK283" s="113"/>
      <c r="BL283" s="113"/>
      <c r="BM283" s="113"/>
      <c r="BN283" s="113"/>
      <c r="BO283" s="113"/>
      <c r="BP283" s="113"/>
      <c r="BQ283" s="113"/>
      <c r="BR283" s="113"/>
      <c r="BS283" s="113"/>
      <c r="BT283" s="113"/>
      <c r="BU283" s="113"/>
      <c r="BV283" s="114"/>
      <c r="BW283" s="112">
        <f>BW284+BW288+BW292</f>
        <v>2453367.7100000004</v>
      </c>
      <c r="BX283" s="113"/>
      <c r="BY283" s="113"/>
      <c r="BZ283" s="113"/>
      <c r="CA283" s="113"/>
      <c r="CB283" s="113"/>
      <c r="CC283" s="113"/>
      <c r="CD283" s="113"/>
      <c r="CE283" s="113"/>
      <c r="CF283" s="113"/>
      <c r="CG283" s="113"/>
      <c r="CH283" s="113"/>
      <c r="CI283" s="113"/>
      <c r="CJ283" s="113"/>
      <c r="CK283" s="113"/>
      <c r="CL283" s="113"/>
      <c r="CM283" s="113"/>
      <c r="CN283" s="114"/>
      <c r="CO283" s="115">
        <f t="shared" si="17"/>
        <v>197105.28999999957</v>
      </c>
      <c r="CP283" s="115"/>
      <c r="CQ283" s="115"/>
      <c r="CR283" s="115"/>
      <c r="CS283" s="115"/>
      <c r="CT283" s="115"/>
      <c r="CU283" s="115"/>
      <c r="CV283" s="115"/>
      <c r="CW283" s="115"/>
      <c r="CX283" s="115"/>
      <c r="CY283" s="115"/>
      <c r="CZ283" s="115"/>
      <c r="DA283" s="115"/>
      <c r="DB283" s="115"/>
      <c r="DC283" s="115"/>
      <c r="DD283" s="115"/>
      <c r="DE283" s="115"/>
      <c r="DF283" s="115"/>
    </row>
    <row r="284" spans="1:110" ht="12.75" customHeight="1">
      <c r="A284" s="119" t="str">
        <f>'[6]Месячный отчет Расходы в Excel'!A347</f>
        <v> Оплата труда и начисления на выплаты по оплате труда</v>
      </c>
      <c r="B284" s="119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20"/>
      <c r="AC284" s="124" t="s">
        <v>14</v>
      </c>
      <c r="AD284" s="125"/>
      <c r="AE284" s="125"/>
      <c r="AF284" s="125"/>
      <c r="AG284" s="125"/>
      <c r="AH284" s="125"/>
      <c r="AI284" s="116" t="str">
        <f>'[6]Месячный отчет Расходы в Excel'!B347</f>
        <v>951 0505 0029900 001 210</v>
      </c>
      <c r="AJ284" s="117"/>
      <c r="AK284" s="117"/>
      <c r="AL284" s="117"/>
      <c r="AM284" s="117"/>
      <c r="AN284" s="117"/>
      <c r="AO284" s="117"/>
      <c r="AP284" s="117"/>
      <c r="AQ284" s="117"/>
      <c r="AR284" s="117"/>
      <c r="AS284" s="117"/>
      <c r="AT284" s="117"/>
      <c r="AU284" s="117"/>
      <c r="AV284" s="117"/>
      <c r="AW284" s="117"/>
      <c r="AX284" s="117"/>
      <c r="AY284" s="118"/>
      <c r="AZ284" s="112">
        <f>AZ285+AZ286+AZ287</f>
        <v>2457913</v>
      </c>
      <c r="BA284" s="113"/>
      <c r="BB284" s="113"/>
      <c r="BC284" s="113"/>
      <c r="BD284" s="113"/>
      <c r="BE284" s="113"/>
      <c r="BF284" s="113"/>
      <c r="BG284" s="113"/>
      <c r="BH284" s="113"/>
      <c r="BI284" s="113"/>
      <c r="BJ284" s="113"/>
      <c r="BK284" s="113"/>
      <c r="BL284" s="113"/>
      <c r="BM284" s="113"/>
      <c r="BN284" s="113"/>
      <c r="BO284" s="113"/>
      <c r="BP284" s="113"/>
      <c r="BQ284" s="113"/>
      <c r="BR284" s="113"/>
      <c r="BS284" s="113"/>
      <c r="BT284" s="113"/>
      <c r="BU284" s="113"/>
      <c r="BV284" s="114"/>
      <c r="BW284" s="112">
        <f>BW285+BW286+BW287</f>
        <v>2302019.3200000003</v>
      </c>
      <c r="BX284" s="113"/>
      <c r="BY284" s="113"/>
      <c r="BZ284" s="113"/>
      <c r="CA284" s="113"/>
      <c r="CB284" s="113"/>
      <c r="CC284" s="113"/>
      <c r="CD284" s="113"/>
      <c r="CE284" s="113"/>
      <c r="CF284" s="113"/>
      <c r="CG284" s="113"/>
      <c r="CH284" s="113"/>
      <c r="CI284" s="113"/>
      <c r="CJ284" s="113"/>
      <c r="CK284" s="113"/>
      <c r="CL284" s="113"/>
      <c r="CM284" s="113"/>
      <c r="CN284" s="114"/>
      <c r="CO284" s="115">
        <f t="shared" si="17"/>
        <v>155893.6799999997</v>
      </c>
      <c r="CP284" s="115"/>
      <c r="CQ284" s="115"/>
      <c r="CR284" s="115"/>
      <c r="CS284" s="115"/>
      <c r="CT284" s="115"/>
      <c r="CU284" s="115"/>
      <c r="CV284" s="115"/>
      <c r="CW284" s="115"/>
      <c r="CX284" s="115"/>
      <c r="CY284" s="115"/>
      <c r="CZ284" s="115"/>
      <c r="DA284" s="115"/>
      <c r="DB284" s="115"/>
      <c r="DC284" s="115"/>
      <c r="DD284" s="115"/>
      <c r="DE284" s="115"/>
      <c r="DF284" s="115"/>
    </row>
    <row r="285" spans="1:110" ht="21.75" customHeight="1">
      <c r="A285" s="119" t="str">
        <f>'[6]Месячный отчет Расходы в Excel'!A348</f>
        <v> Заработная плата</v>
      </c>
      <c r="B285" s="119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20"/>
      <c r="AC285" s="124" t="s">
        <v>14</v>
      </c>
      <c r="AD285" s="125"/>
      <c r="AE285" s="125"/>
      <c r="AF285" s="125"/>
      <c r="AG285" s="125"/>
      <c r="AH285" s="125"/>
      <c r="AI285" s="116" t="str">
        <f>'[6]Месячный отчет Расходы в Excel'!B348</f>
        <v>951 0505 0029900 001 211</v>
      </c>
      <c r="AJ285" s="117"/>
      <c r="AK285" s="117"/>
      <c r="AL285" s="117"/>
      <c r="AM285" s="117"/>
      <c r="AN285" s="117"/>
      <c r="AO285" s="117"/>
      <c r="AP285" s="117"/>
      <c r="AQ285" s="117"/>
      <c r="AR285" s="117"/>
      <c r="AS285" s="117"/>
      <c r="AT285" s="117"/>
      <c r="AU285" s="117"/>
      <c r="AV285" s="117"/>
      <c r="AW285" s="117"/>
      <c r="AX285" s="117"/>
      <c r="AY285" s="118"/>
      <c r="AZ285" s="112">
        <v>1783200</v>
      </c>
      <c r="BA285" s="113"/>
      <c r="BB285" s="113"/>
      <c r="BC285" s="113"/>
      <c r="BD285" s="113"/>
      <c r="BE285" s="113"/>
      <c r="BF285" s="113"/>
      <c r="BG285" s="113"/>
      <c r="BH285" s="113"/>
      <c r="BI285" s="113"/>
      <c r="BJ285" s="113"/>
      <c r="BK285" s="113"/>
      <c r="BL285" s="113"/>
      <c r="BM285" s="113"/>
      <c r="BN285" s="113"/>
      <c r="BO285" s="113"/>
      <c r="BP285" s="113"/>
      <c r="BQ285" s="113"/>
      <c r="BR285" s="113"/>
      <c r="BS285" s="113"/>
      <c r="BT285" s="113"/>
      <c r="BU285" s="113"/>
      <c r="BV285" s="114"/>
      <c r="BW285" s="112">
        <v>1684485.4</v>
      </c>
      <c r="BX285" s="113"/>
      <c r="BY285" s="113"/>
      <c r="BZ285" s="113"/>
      <c r="CA285" s="113"/>
      <c r="CB285" s="113"/>
      <c r="CC285" s="113"/>
      <c r="CD285" s="113"/>
      <c r="CE285" s="113"/>
      <c r="CF285" s="113"/>
      <c r="CG285" s="113"/>
      <c r="CH285" s="113"/>
      <c r="CI285" s="113"/>
      <c r="CJ285" s="113"/>
      <c r="CK285" s="113"/>
      <c r="CL285" s="113"/>
      <c r="CM285" s="113"/>
      <c r="CN285" s="114"/>
      <c r="CO285" s="115">
        <f t="shared" si="17"/>
        <v>98714.6000000001</v>
      </c>
      <c r="CP285" s="115"/>
      <c r="CQ285" s="115"/>
      <c r="CR285" s="115"/>
      <c r="CS285" s="115"/>
      <c r="CT285" s="115"/>
      <c r="CU285" s="115"/>
      <c r="CV285" s="115"/>
      <c r="CW285" s="115"/>
      <c r="CX285" s="115"/>
      <c r="CY285" s="115"/>
      <c r="CZ285" s="115"/>
      <c r="DA285" s="115"/>
      <c r="DB285" s="115"/>
      <c r="DC285" s="115"/>
      <c r="DD285" s="115"/>
      <c r="DE285" s="115"/>
      <c r="DF285" s="115"/>
    </row>
    <row r="286" spans="1:110" ht="21.75" customHeight="1">
      <c r="A286" s="119" t="str">
        <f>'[6]Месячный отчет Расходы в Excel'!A349</f>
        <v> Прочие выплаты</v>
      </c>
      <c r="B286" s="119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20"/>
      <c r="AC286" s="124" t="s">
        <v>14</v>
      </c>
      <c r="AD286" s="125"/>
      <c r="AE286" s="125"/>
      <c r="AF286" s="125"/>
      <c r="AG286" s="125"/>
      <c r="AH286" s="125"/>
      <c r="AI286" s="116" t="str">
        <f>'[6]Месячный отчет Расходы в Excel'!B349</f>
        <v>951 0505 0029900 001 212</v>
      </c>
      <c r="AJ286" s="117"/>
      <c r="AK286" s="117"/>
      <c r="AL286" s="117"/>
      <c r="AM286" s="117"/>
      <c r="AN286" s="117"/>
      <c r="AO286" s="117"/>
      <c r="AP286" s="117"/>
      <c r="AQ286" s="117"/>
      <c r="AR286" s="117"/>
      <c r="AS286" s="117"/>
      <c r="AT286" s="117"/>
      <c r="AU286" s="117"/>
      <c r="AV286" s="117"/>
      <c r="AW286" s="117"/>
      <c r="AX286" s="117"/>
      <c r="AY286" s="118"/>
      <c r="AZ286" s="112">
        <v>1950</v>
      </c>
      <c r="BA286" s="113"/>
      <c r="BB286" s="113"/>
      <c r="BC286" s="113"/>
      <c r="BD286" s="113"/>
      <c r="BE286" s="113"/>
      <c r="BF286" s="113"/>
      <c r="BG286" s="113"/>
      <c r="BH286" s="113"/>
      <c r="BI286" s="113"/>
      <c r="BJ286" s="113"/>
      <c r="BK286" s="113"/>
      <c r="BL286" s="113"/>
      <c r="BM286" s="113"/>
      <c r="BN286" s="113"/>
      <c r="BO286" s="113"/>
      <c r="BP286" s="113"/>
      <c r="BQ286" s="113"/>
      <c r="BR286" s="113"/>
      <c r="BS286" s="113"/>
      <c r="BT286" s="113"/>
      <c r="BU286" s="113"/>
      <c r="BV286" s="114"/>
      <c r="BW286" s="112">
        <v>1183.87</v>
      </c>
      <c r="BX286" s="113"/>
      <c r="BY286" s="113"/>
      <c r="BZ286" s="113"/>
      <c r="CA286" s="113"/>
      <c r="CB286" s="113"/>
      <c r="CC286" s="113"/>
      <c r="CD286" s="113"/>
      <c r="CE286" s="113"/>
      <c r="CF286" s="113"/>
      <c r="CG286" s="113"/>
      <c r="CH286" s="113"/>
      <c r="CI286" s="113"/>
      <c r="CJ286" s="113"/>
      <c r="CK286" s="113"/>
      <c r="CL286" s="113"/>
      <c r="CM286" s="113"/>
      <c r="CN286" s="114"/>
      <c r="CO286" s="115">
        <f t="shared" si="17"/>
        <v>766.1300000000001</v>
      </c>
      <c r="CP286" s="115"/>
      <c r="CQ286" s="115"/>
      <c r="CR286" s="115"/>
      <c r="CS286" s="115"/>
      <c r="CT286" s="115"/>
      <c r="CU286" s="115"/>
      <c r="CV286" s="115"/>
      <c r="CW286" s="115"/>
      <c r="CX286" s="115"/>
      <c r="CY286" s="115"/>
      <c r="CZ286" s="115"/>
      <c r="DA286" s="115"/>
      <c r="DB286" s="115"/>
      <c r="DC286" s="115"/>
      <c r="DD286" s="115"/>
      <c r="DE286" s="115"/>
      <c r="DF286" s="115"/>
    </row>
    <row r="287" spans="1:110" ht="21.75" customHeight="1">
      <c r="A287" s="119" t="str">
        <f>'[6]Месячный отчет Расходы в Excel'!A350</f>
        <v> Начисления на выплаты по оплате труда</v>
      </c>
      <c r="B287" s="119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20"/>
      <c r="AC287" s="124" t="s">
        <v>14</v>
      </c>
      <c r="AD287" s="125"/>
      <c r="AE287" s="125"/>
      <c r="AF287" s="125"/>
      <c r="AG287" s="125"/>
      <c r="AH287" s="125"/>
      <c r="AI287" s="116" t="str">
        <f>'[6]Месячный отчет Расходы в Excel'!B350</f>
        <v>951 0505 0029900 001 213</v>
      </c>
      <c r="AJ287" s="117"/>
      <c r="AK287" s="117"/>
      <c r="AL287" s="117"/>
      <c r="AM287" s="117"/>
      <c r="AN287" s="117"/>
      <c r="AO287" s="117"/>
      <c r="AP287" s="117"/>
      <c r="AQ287" s="117"/>
      <c r="AR287" s="117"/>
      <c r="AS287" s="117"/>
      <c r="AT287" s="117"/>
      <c r="AU287" s="117"/>
      <c r="AV287" s="117"/>
      <c r="AW287" s="117"/>
      <c r="AX287" s="117"/>
      <c r="AY287" s="118"/>
      <c r="AZ287" s="112">
        <v>672763</v>
      </c>
      <c r="BA287" s="113"/>
      <c r="BB287" s="113"/>
      <c r="BC287" s="113"/>
      <c r="BD287" s="113"/>
      <c r="BE287" s="113"/>
      <c r="BF287" s="113"/>
      <c r="BG287" s="113"/>
      <c r="BH287" s="113"/>
      <c r="BI287" s="113"/>
      <c r="BJ287" s="113"/>
      <c r="BK287" s="113"/>
      <c r="BL287" s="113"/>
      <c r="BM287" s="113"/>
      <c r="BN287" s="113"/>
      <c r="BO287" s="113"/>
      <c r="BP287" s="113"/>
      <c r="BQ287" s="113"/>
      <c r="BR287" s="113"/>
      <c r="BS287" s="113"/>
      <c r="BT287" s="113"/>
      <c r="BU287" s="113"/>
      <c r="BV287" s="114"/>
      <c r="BW287" s="112">
        <v>616350.05</v>
      </c>
      <c r="BX287" s="113"/>
      <c r="BY287" s="113"/>
      <c r="BZ287" s="113"/>
      <c r="CA287" s="113"/>
      <c r="CB287" s="113"/>
      <c r="CC287" s="113"/>
      <c r="CD287" s="113"/>
      <c r="CE287" s="113"/>
      <c r="CF287" s="113"/>
      <c r="CG287" s="113"/>
      <c r="CH287" s="113"/>
      <c r="CI287" s="113"/>
      <c r="CJ287" s="113"/>
      <c r="CK287" s="113"/>
      <c r="CL287" s="113"/>
      <c r="CM287" s="113"/>
      <c r="CN287" s="114"/>
      <c r="CO287" s="115">
        <f t="shared" si="17"/>
        <v>56412.94999999995</v>
      </c>
      <c r="CP287" s="115"/>
      <c r="CQ287" s="115"/>
      <c r="CR287" s="115"/>
      <c r="CS287" s="115"/>
      <c r="CT287" s="115"/>
      <c r="CU287" s="115"/>
      <c r="CV287" s="115"/>
      <c r="CW287" s="115"/>
      <c r="CX287" s="115"/>
      <c r="CY287" s="115"/>
      <c r="CZ287" s="115"/>
      <c r="DA287" s="115"/>
      <c r="DB287" s="115"/>
      <c r="DC287" s="115"/>
      <c r="DD287" s="115"/>
      <c r="DE287" s="115"/>
      <c r="DF287" s="115"/>
    </row>
    <row r="288" spans="1:110" ht="12.75" customHeight="1">
      <c r="A288" s="119" t="str">
        <f>'[6]Месячный отчет Расходы в Excel'!A351</f>
        <v> Оплата работ, услуг</v>
      </c>
      <c r="B288" s="119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20"/>
      <c r="AC288" s="124" t="s">
        <v>14</v>
      </c>
      <c r="AD288" s="125"/>
      <c r="AE288" s="125"/>
      <c r="AF288" s="125"/>
      <c r="AG288" s="125"/>
      <c r="AH288" s="125"/>
      <c r="AI288" s="116" t="str">
        <f>'[6]Месячный отчет Расходы в Excel'!B351</f>
        <v>951 0505 0029900 001 220</v>
      </c>
      <c r="AJ288" s="117"/>
      <c r="AK288" s="117"/>
      <c r="AL288" s="117"/>
      <c r="AM288" s="117"/>
      <c r="AN288" s="117"/>
      <c r="AO288" s="117"/>
      <c r="AP288" s="117"/>
      <c r="AQ288" s="117"/>
      <c r="AR288" s="117"/>
      <c r="AS288" s="117"/>
      <c r="AT288" s="117"/>
      <c r="AU288" s="117"/>
      <c r="AV288" s="117"/>
      <c r="AW288" s="117"/>
      <c r="AX288" s="117"/>
      <c r="AY288" s="118"/>
      <c r="AZ288" s="112">
        <f>AZ289+AZ290+AZ291</f>
        <v>146100</v>
      </c>
      <c r="BA288" s="113"/>
      <c r="BB288" s="113"/>
      <c r="BC288" s="113"/>
      <c r="BD288" s="113"/>
      <c r="BE288" s="113"/>
      <c r="BF288" s="113"/>
      <c r="BG288" s="113"/>
      <c r="BH288" s="113"/>
      <c r="BI288" s="113"/>
      <c r="BJ288" s="113"/>
      <c r="BK288" s="113"/>
      <c r="BL288" s="113"/>
      <c r="BM288" s="113"/>
      <c r="BN288" s="113"/>
      <c r="BO288" s="113"/>
      <c r="BP288" s="113"/>
      <c r="BQ288" s="113"/>
      <c r="BR288" s="113"/>
      <c r="BS288" s="113"/>
      <c r="BT288" s="113"/>
      <c r="BU288" s="113"/>
      <c r="BV288" s="114"/>
      <c r="BW288" s="112">
        <f>BW289+BW290+BW291</f>
        <v>123247.87</v>
      </c>
      <c r="BX288" s="113"/>
      <c r="BY288" s="113"/>
      <c r="BZ288" s="113"/>
      <c r="CA288" s="113"/>
      <c r="CB288" s="113"/>
      <c r="CC288" s="113"/>
      <c r="CD288" s="113"/>
      <c r="CE288" s="113"/>
      <c r="CF288" s="113"/>
      <c r="CG288" s="113"/>
      <c r="CH288" s="113"/>
      <c r="CI288" s="113"/>
      <c r="CJ288" s="113"/>
      <c r="CK288" s="113"/>
      <c r="CL288" s="113"/>
      <c r="CM288" s="113"/>
      <c r="CN288" s="114"/>
      <c r="CO288" s="115">
        <f t="shared" si="17"/>
        <v>22852.130000000005</v>
      </c>
      <c r="CP288" s="115"/>
      <c r="CQ288" s="115"/>
      <c r="CR288" s="115"/>
      <c r="CS288" s="115"/>
      <c r="CT288" s="115"/>
      <c r="CU288" s="115"/>
      <c r="CV288" s="115"/>
      <c r="CW288" s="115"/>
      <c r="CX288" s="115"/>
      <c r="CY288" s="115"/>
      <c r="CZ288" s="115"/>
      <c r="DA288" s="115"/>
      <c r="DB288" s="115"/>
      <c r="DC288" s="115"/>
      <c r="DD288" s="115"/>
      <c r="DE288" s="115"/>
      <c r="DF288" s="115"/>
    </row>
    <row r="289" spans="1:110" ht="21.75" customHeight="1">
      <c r="A289" s="119" t="str">
        <f>'[6]Месячный отчет Расходы в Excel'!A352</f>
        <v> Услуги связи</v>
      </c>
      <c r="B289" s="119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20"/>
      <c r="AC289" s="124" t="s">
        <v>14</v>
      </c>
      <c r="AD289" s="125"/>
      <c r="AE289" s="125"/>
      <c r="AF289" s="125"/>
      <c r="AG289" s="125"/>
      <c r="AH289" s="125"/>
      <c r="AI289" s="116" t="str">
        <f>'[6]Месячный отчет Расходы в Excel'!B352</f>
        <v>951 0505 0029900 001 221</v>
      </c>
      <c r="AJ289" s="117"/>
      <c r="AK289" s="117"/>
      <c r="AL289" s="117"/>
      <c r="AM289" s="117"/>
      <c r="AN289" s="117"/>
      <c r="AO289" s="117"/>
      <c r="AP289" s="117"/>
      <c r="AQ289" s="117"/>
      <c r="AR289" s="117"/>
      <c r="AS289" s="117"/>
      <c r="AT289" s="117"/>
      <c r="AU289" s="117"/>
      <c r="AV289" s="117"/>
      <c r="AW289" s="117"/>
      <c r="AX289" s="117"/>
      <c r="AY289" s="118"/>
      <c r="AZ289" s="112">
        <v>73900</v>
      </c>
      <c r="BA289" s="113"/>
      <c r="BB289" s="113"/>
      <c r="BC289" s="113"/>
      <c r="BD289" s="113"/>
      <c r="BE289" s="113"/>
      <c r="BF289" s="113"/>
      <c r="BG289" s="113"/>
      <c r="BH289" s="113"/>
      <c r="BI289" s="113"/>
      <c r="BJ289" s="113"/>
      <c r="BK289" s="113"/>
      <c r="BL289" s="113"/>
      <c r="BM289" s="113"/>
      <c r="BN289" s="113"/>
      <c r="BO289" s="113"/>
      <c r="BP289" s="113"/>
      <c r="BQ289" s="113"/>
      <c r="BR289" s="113"/>
      <c r="BS289" s="113"/>
      <c r="BT289" s="113"/>
      <c r="BU289" s="113"/>
      <c r="BV289" s="114"/>
      <c r="BW289" s="112">
        <v>61585.87</v>
      </c>
      <c r="BX289" s="113"/>
      <c r="BY289" s="113"/>
      <c r="BZ289" s="113"/>
      <c r="CA289" s="113"/>
      <c r="CB289" s="113"/>
      <c r="CC289" s="113"/>
      <c r="CD289" s="113"/>
      <c r="CE289" s="113"/>
      <c r="CF289" s="113"/>
      <c r="CG289" s="113"/>
      <c r="CH289" s="113"/>
      <c r="CI289" s="113"/>
      <c r="CJ289" s="113"/>
      <c r="CK289" s="113"/>
      <c r="CL289" s="113"/>
      <c r="CM289" s="113"/>
      <c r="CN289" s="114"/>
      <c r="CO289" s="115">
        <f t="shared" si="17"/>
        <v>12314.129999999997</v>
      </c>
      <c r="CP289" s="115"/>
      <c r="CQ289" s="115"/>
      <c r="CR289" s="115"/>
      <c r="CS289" s="115"/>
      <c r="CT289" s="115"/>
      <c r="CU289" s="115"/>
      <c r="CV289" s="115"/>
      <c r="CW289" s="115"/>
      <c r="CX289" s="115"/>
      <c r="CY289" s="115"/>
      <c r="CZ289" s="115"/>
      <c r="DA289" s="115"/>
      <c r="DB289" s="115"/>
      <c r="DC289" s="115"/>
      <c r="DD289" s="115"/>
      <c r="DE289" s="115"/>
      <c r="DF289" s="115"/>
    </row>
    <row r="290" spans="1:110" ht="21.75" customHeight="1">
      <c r="A290" s="119" t="str">
        <f>'[6]Месячный отчет Расходы в Excel'!A353</f>
        <v> Работы, услуги по содержанию имущества</v>
      </c>
      <c r="B290" s="119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20"/>
      <c r="AC290" s="124" t="s">
        <v>14</v>
      </c>
      <c r="AD290" s="125"/>
      <c r="AE290" s="125"/>
      <c r="AF290" s="125"/>
      <c r="AG290" s="125"/>
      <c r="AH290" s="125"/>
      <c r="AI290" s="116" t="str">
        <f>'[6]Месячный отчет Расходы в Excel'!B353</f>
        <v>951 0505 0029900 001 225</v>
      </c>
      <c r="AJ290" s="117"/>
      <c r="AK290" s="117"/>
      <c r="AL290" s="117"/>
      <c r="AM290" s="117"/>
      <c r="AN290" s="117"/>
      <c r="AO290" s="117"/>
      <c r="AP290" s="117"/>
      <c r="AQ290" s="117"/>
      <c r="AR290" s="117"/>
      <c r="AS290" s="117"/>
      <c r="AT290" s="117"/>
      <c r="AU290" s="117"/>
      <c r="AV290" s="117"/>
      <c r="AW290" s="117"/>
      <c r="AX290" s="117"/>
      <c r="AY290" s="118"/>
      <c r="AZ290" s="112">
        <v>200</v>
      </c>
      <c r="BA290" s="113"/>
      <c r="BB290" s="113"/>
      <c r="BC290" s="113"/>
      <c r="BD290" s="113"/>
      <c r="BE290" s="113"/>
      <c r="BF290" s="113"/>
      <c r="BG290" s="113"/>
      <c r="BH290" s="113"/>
      <c r="BI290" s="113"/>
      <c r="BJ290" s="113"/>
      <c r="BK290" s="113"/>
      <c r="BL290" s="113"/>
      <c r="BM290" s="113"/>
      <c r="BN290" s="113"/>
      <c r="BO290" s="113"/>
      <c r="BP290" s="113"/>
      <c r="BQ290" s="113"/>
      <c r="BR290" s="113"/>
      <c r="BS290" s="113"/>
      <c r="BT290" s="113"/>
      <c r="BU290" s="113"/>
      <c r="BV290" s="114"/>
      <c r="BW290" s="112">
        <v>0</v>
      </c>
      <c r="BX290" s="113"/>
      <c r="BY290" s="113"/>
      <c r="BZ290" s="113"/>
      <c r="CA290" s="113"/>
      <c r="CB290" s="113"/>
      <c r="CC290" s="113"/>
      <c r="CD290" s="113"/>
      <c r="CE290" s="113"/>
      <c r="CF290" s="113"/>
      <c r="CG290" s="113"/>
      <c r="CH290" s="113"/>
      <c r="CI290" s="113"/>
      <c r="CJ290" s="113"/>
      <c r="CK290" s="113"/>
      <c r="CL290" s="113"/>
      <c r="CM290" s="113"/>
      <c r="CN290" s="114"/>
      <c r="CO290" s="115">
        <f t="shared" si="17"/>
        <v>200</v>
      </c>
      <c r="CP290" s="115"/>
      <c r="CQ290" s="115"/>
      <c r="CR290" s="115"/>
      <c r="CS290" s="115"/>
      <c r="CT290" s="115"/>
      <c r="CU290" s="115"/>
      <c r="CV290" s="115"/>
      <c r="CW290" s="115"/>
      <c r="CX290" s="115"/>
      <c r="CY290" s="115"/>
      <c r="CZ290" s="115"/>
      <c r="DA290" s="115"/>
      <c r="DB290" s="115"/>
      <c r="DC290" s="115"/>
      <c r="DD290" s="115"/>
      <c r="DE290" s="115"/>
      <c r="DF290" s="115"/>
    </row>
    <row r="291" spans="1:110" ht="18" customHeight="1">
      <c r="A291" s="122" t="str">
        <f>'[6]Месячный отчет Расходы в Excel'!A354</f>
        <v> Прочие работы, услуги</v>
      </c>
      <c r="B291" s="122"/>
      <c r="C291" s="122"/>
      <c r="D291" s="122"/>
      <c r="E291" s="122"/>
      <c r="F291" s="122"/>
      <c r="G291" s="122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122"/>
      <c r="U291" s="122"/>
      <c r="V291" s="122"/>
      <c r="W291" s="122"/>
      <c r="X291" s="122"/>
      <c r="Y291" s="122"/>
      <c r="Z291" s="122"/>
      <c r="AA291" s="122"/>
      <c r="AB291" s="123"/>
      <c r="AC291" s="124" t="s">
        <v>14</v>
      </c>
      <c r="AD291" s="125"/>
      <c r="AE291" s="125"/>
      <c r="AF291" s="125"/>
      <c r="AG291" s="125"/>
      <c r="AH291" s="125"/>
      <c r="AI291" s="116" t="str">
        <f>'[6]Месячный отчет Расходы в Excel'!B354</f>
        <v>951 0505 0029900 001 226</v>
      </c>
      <c r="AJ291" s="117"/>
      <c r="AK291" s="117"/>
      <c r="AL291" s="117"/>
      <c r="AM291" s="117"/>
      <c r="AN291" s="117"/>
      <c r="AO291" s="117"/>
      <c r="AP291" s="117"/>
      <c r="AQ291" s="117"/>
      <c r="AR291" s="117"/>
      <c r="AS291" s="117"/>
      <c r="AT291" s="117"/>
      <c r="AU291" s="117"/>
      <c r="AV291" s="117"/>
      <c r="AW291" s="117"/>
      <c r="AX291" s="117"/>
      <c r="AY291" s="118"/>
      <c r="AZ291" s="112">
        <v>72000</v>
      </c>
      <c r="BA291" s="113"/>
      <c r="BB291" s="113"/>
      <c r="BC291" s="113"/>
      <c r="BD291" s="113"/>
      <c r="BE291" s="113"/>
      <c r="BF291" s="113"/>
      <c r="BG291" s="113"/>
      <c r="BH291" s="113"/>
      <c r="BI291" s="113"/>
      <c r="BJ291" s="113"/>
      <c r="BK291" s="113"/>
      <c r="BL291" s="113"/>
      <c r="BM291" s="113"/>
      <c r="BN291" s="113"/>
      <c r="BO291" s="113"/>
      <c r="BP291" s="113"/>
      <c r="BQ291" s="113"/>
      <c r="BR291" s="113"/>
      <c r="BS291" s="113"/>
      <c r="BT291" s="113"/>
      <c r="BU291" s="113"/>
      <c r="BV291" s="114"/>
      <c r="BW291" s="112">
        <v>61662</v>
      </c>
      <c r="BX291" s="113"/>
      <c r="BY291" s="113"/>
      <c r="BZ291" s="113"/>
      <c r="CA291" s="113"/>
      <c r="CB291" s="113"/>
      <c r="CC291" s="113"/>
      <c r="CD291" s="113"/>
      <c r="CE291" s="113"/>
      <c r="CF291" s="113"/>
      <c r="CG291" s="113"/>
      <c r="CH291" s="113"/>
      <c r="CI291" s="113"/>
      <c r="CJ291" s="113"/>
      <c r="CK291" s="113"/>
      <c r="CL291" s="113"/>
      <c r="CM291" s="113"/>
      <c r="CN291" s="114"/>
      <c r="CO291" s="115">
        <f t="shared" si="17"/>
        <v>10338</v>
      </c>
      <c r="CP291" s="115"/>
      <c r="CQ291" s="115"/>
      <c r="CR291" s="115"/>
      <c r="CS291" s="115"/>
      <c r="CT291" s="115"/>
      <c r="CU291" s="115"/>
      <c r="CV291" s="115"/>
      <c r="CW291" s="115"/>
      <c r="CX291" s="115"/>
      <c r="CY291" s="115"/>
      <c r="CZ291" s="115"/>
      <c r="DA291" s="115"/>
      <c r="DB291" s="115"/>
      <c r="DC291" s="115"/>
      <c r="DD291" s="115"/>
      <c r="DE291" s="115"/>
      <c r="DF291" s="115"/>
    </row>
    <row r="292" spans="1:110" ht="15.75" customHeight="1">
      <c r="A292" s="122" t="str">
        <f>'[6]Месячный отчет Расходы в Excel'!A355</f>
        <v> Прочие расходы</v>
      </c>
      <c r="B292" s="122"/>
      <c r="C292" s="122"/>
      <c r="D292" s="122"/>
      <c r="E292" s="122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122"/>
      <c r="U292" s="122"/>
      <c r="V292" s="122"/>
      <c r="W292" s="122"/>
      <c r="X292" s="122"/>
      <c r="Y292" s="122"/>
      <c r="Z292" s="122"/>
      <c r="AA292" s="122"/>
      <c r="AB292" s="123"/>
      <c r="AC292" s="124" t="s">
        <v>14</v>
      </c>
      <c r="AD292" s="125"/>
      <c r="AE292" s="125"/>
      <c r="AF292" s="125"/>
      <c r="AG292" s="125"/>
      <c r="AH292" s="125"/>
      <c r="AI292" s="116" t="str">
        <f>'[6]Месячный отчет Расходы в Excel'!B355</f>
        <v>951 0505 0029900 001 290</v>
      </c>
      <c r="AJ292" s="117"/>
      <c r="AK292" s="117"/>
      <c r="AL292" s="117"/>
      <c r="AM292" s="117"/>
      <c r="AN292" s="117"/>
      <c r="AO292" s="117"/>
      <c r="AP292" s="117"/>
      <c r="AQ292" s="117"/>
      <c r="AR292" s="117"/>
      <c r="AS292" s="117"/>
      <c r="AT292" s="117"/>
      <c r="AU292" s="117"/>
      <c r="AV292" s="117"/>
      <c r="AW292" s="117"/>
      <c r="AX292" s="117"/>
      <c r="AY292" s="118"/>
      <c r="AZ292" s="112">
        <v>46460</v>
      </c>
      <c r="BA292" s="113"/>
      <c r="BB292" s="113"/>
      <c r="BC292" s="113"/>
      <c r="BD292" s="113"/>
      <c r="BE292" s="113"/>
      <c r="BF292" s="113"/>
      <c r="BG292" s="113"/>
      <c r="BH292" s="113"/>
      <c r="BI292" s="113"/>
      <c r="BJ292" s="113"/>
      <c r="BK292" s="113"/>
      <c r="BL292" s="113"/>
      <c r="BM292" s="113"/>
      <c r="BN292" s="113"/>
      <c r="BO292" s="113"/>
      <c r="BP292" s="113"/>
      <c r="BQ292" s="113"/>
      <c r="BR292" s="113"/>
      <c r="BS292" s="113"/>
      <c r="BT292" s="113"/>
      <c r="BU292" s="113"/>
      <c r="BV292" s="114"/>
      <c r="BW292" s="112">
        <v>28100.52</v>
      </c>
      <c r="BX292" s="113"/>
      <c r="BY292" s="113"/>
      <c r="BZ292" s="113"/>
      <c r="CA292" s="113"/>
      <c r="CB292" s="113"/>
      <c r="CC292" s="113"/>
      <c r="CD292" s="113"/>
      <c r="CE292" s="113"/>
      <c r="CF292" s="113"/>
      <c r="CG292" s="113"/>
      <c r="CH292" s="113"/>
      <c r="CI292" s="113"/>
      <c r="CJ292" s="113"/>
      <c r="CK292" s="113"/>
      <c r="CL292" s="113"/>
      <c r="CM292" s="113"/>
      <c r="CN292" s="114"/>
      <c r="CO292" s="115">
        <f t="shared" si="17"/>
        <v>18359.48</v>
      </c>
      <c r="CP292" s="115"/>
      <c r="CQ292" s="115"/>
      <c r="CR292" s="115"/>
      <c r="CS292" s="115"/>
      <c r="CT292" s="115"/>
      <c r="CU292" s="115"/>
      <c r="CV292" s="115"/>
      <c r="CW292" s="115"/>
      <c r="CX292" s="115"/>
      <c r="CY292" s="115"/>
      <c r="CZ292" s="115"/>
      <c r="DA292" s="115"/>
      <c r="DB292" s="115"/>
      <c r="DC292" s="115"/>
      <c r="DD292" s="115"/>
      <c r="DE292" s="115"/>
      <c r="DF292" s="115"/>
    </row>
    <row r="293" spans="1:110" ht="27.75" customHeight="1">
      <c r="A293" s="122" t="str">
        <f>'[6]Месячный отчет Расходы в Excel'!A356</f>
        <v> Поступление нефинансовых активов</v>
      </c>
      <c r="B293" s="122"/>
      <c r="C293" s="122"/>
      <c r="D293" s="122"/>
      <c r="E293" s="122"/>
      <c r="F293" s="122"/>
      <c r="G293" s="122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122"/>
      <c r="U293" s="122"/>
      <c r="V293" s="122"/>
      <c r="W293" s="122"/>
      <c r="X293" s="122"/>
      <c r="Y293" s="122"/>
      <c r="Z293" s="122"/>
      <c r="AA293" s="122"/>
      <c r="AB293" s="123"/>
      <c r="AC293" s="124" t="s">
        <v>14</v>
      </c>
      <c r="AD293" s="125"/>
      <c r="AE293" s="125"/>
      <c r="AF293" s="125"/>
      <c r="AG293" s="125"/>
      <c r="AH293" s="125"/>
      <c r="AI293" s="116" t="str">
        <f>'[6]Месячный отчет Расходы в Excel'!B356</f>
        <v>951 0505 0029900 001 300</v>
      </c>
      <c r="AJ293" s="117"/>
      <c r="AK293" s="117"/>
      <c r="AL293" s="117"/>
      <c r="AM293" s="117"/>
      <c r="AN293" s="117"/>
      <c r="AO293" s="117"/>
      <c r="AP293" s="117"/>
      <c r="AQ293" s="117"/>
      <c r="AR293" s="117"/>
      <c r="AS293" s="117"/>
      <c r="AT293" s="117"/>
      <c r="AU293" s="117"/>
      <c r="AV293" s="117"/>
      <c r="AW293" s="117"/>
      <c r="AX293" s="117"/>
      <c r="AY293" s="118"/>
      <c r="AZ293" s="112">
        <f>AZ294</f>
        <v>43350</v>
      </c>
      <c r="BA293" s="113"/>
      <c r="BB293" s="113"/>
      <c r="BC293" s="113"/>
      <c r="BD293" s="113"/>
      <c r="BE293" s="113"/>
      <c r="BF293" s="113"/>
      <c r="BG293" s="113"/>
      <c r="BH293" s="113"/>
      <c r="BI293" s="113"/>
      <c r="BJ293" s="113"/>
      <c r="BK293" s="113"/>
      <c r="BL293" s="113"/>
      <c r="BM293" s="113"/>
      <c r="BN293" s="113"/>
      <c r="BO293" s="113"/>
      <c r="BP293" s="113"/>
      <c r="BQ293" s="113"/>
      <c r="BR293" s="113"/>
      <c r="BS293" s="113"/>
      <c r="BT293" s="113"/>
      <c r="BU293" s="113"/>
      <c r="BV293" s="114"/>
      <c r="BW293" s="112">
        <f>BW294</f>
        <v>23691</v>
      </c>
      <c r="BX293" s="113"/>
      <c r="BY293" s="113"/>
      <c r="BZ293" s="113"/>
      <c r="CA293" s="113"/>
      <c r="CB293" s="113"/>
      <c r="CC293" s="113"/>
      <c r="CD293" s="113"/>
      <c r="CE293" s="113"/>
      <c r="CF293" s="113"/>
      <c r="CG293" s="113"/>
      <c r="CH293" s="113"/>
      <c r="CI293" s="113"/>
      <c r="CJ293" s="113"/>
      <c r="CK293" s="113"/>
      <c r="CL293" s="113"/>
      <c r="CM293" s="113"/>
      <c r="CN293" s="114"/>
      <c r="CO293" s="115">
        <f t="shared" si="17"/>
        <v>19659</v>
      </c>
      <c r="CP293" s="115"/>
      <c r="CQ293" s="115"/>
      <c r="CR293" s="115"/>
      <c r="CS293" s="115"/>
      <c r="CT293" s="115"/>
      <c r="CU293" s="115"/>
      <c r="CV293" s="115"/>
      <c r="CW293" s="115"/>
      <c r="CX293" s="115"/>
      <c r="CY293" s="115"/>
      <c r="CZ293" s="115"/>
      <c r="DA293" s="115"/>
      <c r="DB293" s="115"/>
      <c r="DC293" s="115"/>
      <c r="DD293" s="115"/>
      <c r="DE293" s="115"/>
      <c r="DF293" s="115"/>
    </row>
    <row r="294" spans="1:110" ht="27.75" customHeight="1">
      <c r="A294" s="122" t="str">
        <f>'[6]Месячный отчет Расходы в Excel'!A357</f>
        <v> Увеличение стоимости материальных запасов</v>
      </c>
      <c r="B294" s="122"/>
      <c r="C294" s="122"/>
      <c r="D294" s="122"/>
      <c r="E294" s="122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122"/>
      <c r="U294" s="122"/>
      <c r="V294" s="122"/>
      <c r="W294" s="122"/>
      <c r="X294" s="122"/>
      <c r="Y294" s="122"/>
      <c r="Z294" s="122"/>
      <c r="AA294" s="122"/>
      <c r="AB294" s="123"/>
      <c r="AC294" s="124" t="s">
        <v>14</v>
      </c>
      <c r="AD294" s="125"/>
      <c r="AE294" s="125"/>
      <c r="AF294" s="125"/>
      <c r="AG294" s="125"/>
      <c r="AH294" s="125"/>
      <c r="AI294" s="116" t="str">
        <f>'[6]Месячный отчет Расходы в Excel'!B357</f>
        <v>951 0505 0029900 001 340</v>
      </c>
      <c r="AJ294" s="117"/>
      <c r="AK294" s="117"/>
      <c r="AL294" s="117"/>
      <c r="AM294" s="117"/>
      <c r="AN294" s="117"/>
      <c r="AO294" s="117"/>
      <c r="AP294" s="117"/>
      <c r="AQ294" s="117"/>
      <c r="AR294" s="117"/>
      <c r="AS294" s="117"/>
      <c r="AT294" s="117"/>
      <c r="AU294" s="117"/>
      <c r="AV294" s="117"/>
      <c r="AW294" s="117"/>
      <c r="AX294" s="117"/>
      <c r="AY294" s="118"/>
      <c r="AZ294" s="112">
        <v>43350</v>
      </c>
      <c r="BA294" s="113"/>
      <c r="BB294" s="113"/>
      <c r="BC294" s="113"/>
      <c r="BD294" s="113"/>
      <c r="BE294" s="113"/>
      <c r="BF294" s="113"/>
      <c r="BG294" s="113"/>
      <c r="BH294" s="113"/>
      <c r="BI294" s="113"/>
      <c r="BJ294" s="113"/>
      <c r="BK294" s="113"/>
      <c r="BL294" s="113"/>
      <c r="BM294" s="113"/>
      <c r="BN294" s="113"/>
      <c r="BO294" s="113"/>
      <c r="BP294" s="113"/>
      <c r="BQ294" s="113"/>
      <c r="BR294" s="113"/>
      <c r="BS294" s="113"/>
      <c r="BT294" s="113"/>
      <c r="BU294" s="113"/>
      <c r="BV294" s="114"/>
      <c r="BW294" s="112">
        <v>23691</v>
      </c>
      <c r="BX294" s="113"/>
      <c r="BY294" s="113"/>
      <c r="BZ294" s="113"/>
      <c r="CA294" s="113"/>
      <c r="CB294" s="113"/>
      <c r="CC294" s="113"/>
      <c r="CD294" s="113"/>
      <c r="CE294" s="113"/>
      <c r="CF294" s="113"/>
      <c r="CG294" s="113"/>
      <c r="CH294" s="113"/>
      <c r="CI294" s="113"/>
      <c r="CJ294" s="113"/>
      <c r="CK294" s="113"/>
      <c r="CL294" s="113"/>
      <c r="CM294" s="113"/>
      <c r="CN294" s="114"/>
      <c r="CO294" s="115">
        <f t="shared" si="17"/>
        <v>19659</v>
      </c>
      <c r="CP294" s="115"/>
      <c r="CQ294" s="115"/>
      <c r="CR294" s="115"/>
      <c r="CS294" s="115"/>
      <c r="CT294" s="115"/>
      <c r="CU294" s="115"/>
      <c r="CV294" s="115"/>
      <c r="CW294" s="115"/>
      <c r="CX294" s="115"/>
      <c r="CY294" s="115"/>
      <c r="CZ294" s="115"/>
      <c r="DA294" s="115"/>
      <c r="DB294" s="115"/>
      <c r="DC294" s="115"/>
      <c r="DD294" s="115"/>
      <c r="DE294" s="115"/>
      <c r="DF294" s="115"/>
    </row>
    <row r="295" spans="1:110" ht="21" customHeight="1">
      <c r="A295" s="122" t="str">
        <f>'[6]Месячный отчет Расходы в Excel'!A358</f>
        <v> Культура, кинематография</v>
      </c>
      <c r="B295" s="122"/>
      <c r="C295" s="122"/>
      <c r="D295" s="122"/>
      <c r="E295" s="122"/>
      <c r="F295" s="122"/>
      <c r="G295" s="122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122"/>
      <c r="U295" s="122"/>
      <c r="V295" s="122"/>
      <c r="W295" s="122"/>
      <c r="X295" s="122"/>
      <c r="Y295" s="122"/>
      <c r="Z295" s="122"/>
      <c r="AA295" s="122"/>
      <c r="AB295" s="123"/>
      <c r="AC295" s="124" t="s">
        <v>14</v>
      </c>
      <c r="AD295" s="125"/>
      <c r="AE295" s="125"/>
      <c r="AF295" s="125"/>
      <c r="AG295" s="125"/>
      <c r="AH295" s="125"/>
      <c r="AI295" s="116" t="str">
        <f>'[6]Месячный отчет Расходы в Excel'!B358</f>
        <v>951 0800 0000000 000 000</v>
      </c>
      <c r="AJ295" s="117"/>
      <c r="AK295" s="117"/>
      <c r="AL295" s="117"/>
      <c r="AM295" s="117"/>
      <c r="AN295" s="117"/>
      <c r="AO295" s="117"/>
      <c r="AP295" s="117"/>
      <c r="AQ295" s="117"/>
      <c r="AR295" s="117"/>
      <c r="AS295" s="117"/>
      <c r="AT295" s="117"/>
      <c r="AU295" s="117"/>
      <c r="AV295" s="117"/>
      <c r="AW295" s="117"/>
      <c r="AX295" s="117"/>
      <c r="AY295" s="118"/>
      <c r="AZ295" s="112">
        <f>AZ296</f>
        <v>15445051</v>
      </c>
      <c r="BA295" s="113"/>
      <c r="BB295" s="113"/>
      <c r="BC295" s="113"/>
      <c r="BD295" s="113"/>
      <c r="BE295" s="113"/>
      <c r="BF295" s="113"/>
      <c r="BG295" s="113"/>
      <c r="BH295" s="113"/>
      <c r="BI295" s="113"/>
      <c r="BJ295" s="113"/>
      <c r="BK295" s="113"/>
      <c r="BL295" s="113"/>
      <c r="BM295" s="113"/>
      <c r="BN295" s="113"/>
      <c r="BO295" s="113"/>
      <c r="BP295" s="113"/>
      <c r="BQ295" s="113"/>
      <c r="BR295" s="113"/>
      <c r="BS295" s="113"/>
      <c r="BT295" s="113"/>
      <c r="BU295" s="113"/>
      <c r="BV295" s="114"/>
      <c r="BW295" s="112">
        <f>BW296</f>
        <v>12497779.81</v>
      </c>
      <c r="BX295" s="113"/>
      <c r="BY295" s="113"/>
      <c r="BZ295" s="113"/>
      <c r="CA295" s="113"/>
      <c r="CB295" s="113"/>
      <c r="CC295" s="113"/>
      <c r="CD295" s="113"/>
      <c r="CE295" s="113"/>
      <c r="CF295" s="113"/>
      <c r="CG295" s="113"/>
      <c r="CH295" s="113"/>
      <c r="CI295" s="113"/>
      <c r="CJ295" s="113"/>
      <c r="CK295" s="113"/>
      <c r="CL295" s="113"/>
      <c r="CM295" s="113"/>
      <c r="CN295" s="114"/>
      <c r="CO295" s="115">
        <f t="shared" si="17"/>
        <v>2947271.1899999995</v>
      </c>
      <c r="CP295" s="115"/>
      <c r="CQ295" s="115"/>
      <c r="CR295" s="115"/>
      <c r="CS295" s="115"/>
      <c r="CT295" s="115"/>
      <c r="CU295" s="115"/>
      <c r="CV295" s="115"/>
      <c r="CW295" s="115"/>
      <c r="CX295" s="115"/>
      <c r="CY295" s="115"/>
      <c r="CZ295" s="115"/>
      <c r="DA295" s="115"/>
      <c r="DB295" s="115"/>
      <c r="DC295" s="115"/>
      <c r="DD295" s="115"/>
      <c r="DE295" s="115"/>
      <c r="DF295" s="115"/>
    </row>
    <row r="296" spans="1:110" ht="15.75" customHeight="1">
      <c r="A296" s="122" t="str">
        <f>'[6]Месячный отчет Расходы в Excel'!A359</f>
        <v> Культура</v>
      </c>
      <c r="B296" s="122"/>
      <c r="C296" s="122"/>
      <c r="D296" s="122"/>
      <c r="E296" s="122"/>
      <c r="F296" s="122"/>
      <c r="G296" s="122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122"/>
      <c r="U296" s="122"/>
      <c r="V296" s="122"/>
      <c r="W296" s="122"/>
      <c r="X296" s="122"/>
      <c r="Y296" s="122"/>
      <c r="Z296" s="122"/>
      <c r="AA296" s="122"/>
      <c r="AB296" s="123"/>
      <c r="AC296" s="124" t="s">
        <v>14</v>
      </c>
      <c r="AD296" s="125"/>
      <c r="AE296" s="125"/>
      <c r="AF296" s="125"/>
      <c r="AG296" s="125"/>
      <c r="AH296" s="125"/>
      <c r="AI296" s="116" t="str">
        <f>'[6]Месячный отчет Расходы в Excel'!B359</f>
        <v>951 0801 0000000 000 000</v>
      </c>
      <c r="AJ296" s="117"/>
      <c r="AK296" s="117"/>
      <c r="AL296" s="117"/>
      <c r="AM296" s="117"/>
      <c r="AN296" s="117"/>
      <c r="AO296" s="117"/>
      <c r="AP296" s="117"/>
      <c r="AQ296" s="117"/>
      <c r="AR296" s="117"/>
      <c r="AS296" s="117"/>
      <c r="AT296" s="117"/>
      <c r="AU296" s="117"/>
      <c r="AV296" s="117"/>
      <c r="AW296" s="117"/>
      <c r="AX296" s="117"/>
      <c r="AY296" s="118"/>
      <c r="AZ296" s="112">
        <f>AZ308+AZ321+AZ297</f>
        <v>15445051</v>
      </c>
      <c r="BA296" s="113"/>
      <c r="BB296" s="113"/>
      <c r="BC296" s="113"/>
      <c r="BD296" s="113"/>
      <c r="BE296" s="113"/>
      <c r="BF296" s="113"/>
      <c r="BG296" s="113"/>
      <c r="BH296" s="113"/>
      <c r="BI296" s="113"/>
      <c r="BJ296" s="113"/>
      <c r="BK296" s="113"/>
      <c r="BL296" s="113"/>
      <c r="BM296" s="113"/>
      <c r="BN296" s="113"/>
      <c r="BO296" s="113"/>
      <c r="BP296" s="113"/>
      <c r="BQ296" s="113"/>
      <c r="BR296" s="113"/>
      <c r="BS296" s="113"/>
      <c r="BT296" s="113"/>
      <c r="BU296" s="113"/>
      <c r="BV296" s="114"/>
      <c r="BW296" s="112">
        <f>BW308+BW321+BW297</f>
        <v>12497779.81</v>
      </c>
      <c r="BX296" s="113"/>
      <c r="BY296" s="113"/>
      <c r="BZ296" s="113"/>
      <c r="CA296" s="113"/>
      <c r="CB296" s="113"/>
      <c r="CC296" s="113"/>
      <c r="CD296" s="113"/>
      <c r="CE296" s="113"/>
      <c r="CF296" s="113"/>
      <c r="CG296" s="113"/>
      <c r="CH296" s="113"/>
      <c r="CI296" s="113"/>
      <c r="CJ296" s="113"/>
      <c r="CK296" s="113"/>
      <c r="CL296" s="113"/>
      <c r="CM296" s="113"/>
      <c r="CN296" s="114"/>
      <c r="CO296" s="115">
        <f t="shared" si="17"/>
        <v>2947271.1899999995</v>
      </c>
      <c r="CP296" s="115"/>
      <c r="CQ296" s="115"/>
      <c r="CR296" s="115"/>
      <c r="CS296" s="115"/>
      <c r="CT296" s="115"/>
      <c r="CU296" s="115"/>
      <c r="CV296" s="115"/>
      <c r="CW296" s="115"/>
      <c r="CX296" s="115"/>
      <c r="CY296" s="115"/>
      <c r="CZ296" s="115"/>
      <c r="DA296" s="115"/>
      <c r="DB296" s="115"/>
      <c r="DC296" s="115"/>
      <c r="DD296" s="115"/>
      <c r="DE296" s="115"/>
      <c r="DF296" s="115"/>
    </row>
    <row r="297" spans="1:110" ht="15.75" customHeight="1">
      <c r="A297" s="122" t="str">
        <f>'[8]стр.2'!A278</f>
        <v>Резервные фонды</v>
      </c>
      <c r="B297" s="122"/>
      <c r="C297" s="122"/>
      <c r="D297" s="122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122"/>
      <c r="U297" s="122"/>
      <c r="V297" s="122"/>
      <c r="W297" s="122"/>
      <c r="X297" s="122"/>
      <c r="Y297" s="122"/>
      <c r="Z297" s="122"/>
      <c r="AA297" s="122"/>
      <c r="AB297" s="123"/>
      <c r="AC297" s="121" t="s">
        <v>14</v>
      </c>
      <c r="AD297" s="117"/>
      <c r="AE297" s="117"/>
      <c r="AF297" s="117"/>
      <c r="AG297" s="117"/>
      <c r="AH297" s="118"/>
      <c r="AI297" s="116" t="str">
        <f>'[8]стр.2'!AI278</f>
        <v>951 0801 0700000 000 000</v>
      </c>
      <c r="AJ297" s="117"/>
      <c r="AK297" s="117"/>
      <c r="AL297" s="117"/>
      <c r="AM297" s="117"/>
      <c r="AN297" s="117"/>
      <c r="AO297" s="117"/>
      <c r="AP297" s="117"/>
      <c r="AQ297" s="117"/>
      <c r="AR297" s="117"/>
      <c r="AS297" s="117"/>
      <c r="AT297" s="117"/>
      <c r="AU297" s="117"/>
      <c r="AV297" s="117"/>
      <c r="AW297" s="117"/>
      <c r="AX297" s="117"/>
      <c r="AY297" s="118"/>
      <c r="AZ297" s="112">
        <f>AZ298</f>
        <v>2420563</v>
      </c>
      <c r="BA297" s="113"/>
      <c r="BB297" s="113"/>
      <c r="BC297" s="113"/>
      <c r="BD297" s="113"/>
      <c r="BE297" s="113"/>
      <c r="BF297" s="113"/>
      <c r="BG297" s="113"/>
      <c r="BH297" s="113"/>
      <c r="BI297" s="113"/>
      <c r="BJ297" s="113"/>
      <c r="BK297" s="113"/>
      <c r="BL297" s="113"/>
      <c r="BM297" s="113"/>
      <c r="BN297" s="113"/>
      <c r="BO297" s="113"/>
      <c r="BP297" s="113"/>
      <c r="BQ297" s="113"/>
      <c r="BR297" s="113"/>
      <c r="BS297" s="113"/>
      <c r="BT297" s="113"/>
      <c r="BU297" s="113"/>
      <c r="BV297" s="114"/>
      <c r="BW297" s="112">
        <f>BW298</f>
        <v>2415081.85</v>
      </c>
      <c r="BX297" s="113"/>
      <c r="BY297" s="113"/>
      <c r="BZ297" s="113"/>
      <c r="CA297" s="113"/>
      <c r="CB297" s="113"/>
      <c r="CC297" s="113"/>
      <c r="CD297" s="113"/>
      <c r="CE297" s="113"/>
      <c r="CF297" s="113"/>
      <c r="CG297" s="113"/>
      <c r="CH297" s="113"/>
      <c r="CI297" s="113"/>
      <c r="CJ297" s="113"/>
      <c r="CK297" s="113"/>
      <c r="CL297" s="113"/>
      <c r="CM297" s="113"/>
      <c r="CN297" s="114"/>
      <c r="CO297" s="115">
        <f aca="true" t="shared" si="18" ref="CO297:CO304">AZ297-BW297</f>
        <v>5481.149999999907</v>
      </c>
      <c r="CP297" s="115"/>
      <c r="CQ297" s="115"/>
      <c r="CR297" s="115"/>
      <c r="CS297" s="115"/>
      <c r="CT297" s="115"/>
      <c r="CU297" s="115"/>
      <c r="CV297" s="115"/>
      <c r="CW297" s="115"/>
      <c r="CX297" s="115"/>
      <c r="CY297" s="115"/>
      <c r="CZ297" s="115"/>
      <c r="DA297" s="115"/>
      <c r="DB297" s="115"/>
      <c r="DC297" s="115"/>
      <c r="DD297" s="115"/>
      <c r="DE297" s="115"/>
      <c r="DF297" s="115"/>
    </row>
    <row r="298" spans="1:110" ht="27" customHeight="1">
      <c r="A298" s="122" t="str">
        <f>'[8]стр.2'!A279</f>
        <v>Резервные фонды местных администраций</v>
      </c>
      <c r="B298" s="122"/>
      <c r="C298" s="122"/>
      <c r="D298" s="122"/>
      <c r="E298" s="122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122"/>
      <c r="U298" s="122"/>
      <c r="V298" s="122"/>
      <c r="W298" s="122"/>
      <c r="X298" s="122"/>
      <c r="Y298" s="122"/>
      <c r="Z298" s="122"/>
      <c r="AA298" s="122"/>
      <c r="AB298" s="123"/>
      <c r="AC298" s="121" t="s">
        <v>14</v>
      </c>
      <c r="AD298" s="117"/>
      <c r="AE298" s="117"/>
      <c r="AF298" s="117"/>
      <c r="AG298" s="117"/>
      <c r="AH298" s="118"/>
      <c r="AI298" s="116" t="str">
        <f>'[8]стр.2'!AI279</f>
        <v>951 0801 0700500 000 000</v>
      </c>
      <c r="AJ298" s="117"/>
      <c r="AK298" s="117"/>
      <c r="AL298" s="117"/>
      <c r="AM298" s="117"/>
      <c r="AN298" s="117"/>
      <c r="AO298" s="117"/>
      <c r="AP298" s="117"/>
      <c r="AQ298" s="117"/>
      <c r="AR298" s="117"/>
      <c r="AS298" s="117"/>
      <c r="AT298" s="117"/>
      <c r="AU298" s="117"/>
      <c r="AV298" s="117"/>
      <c r="AW298" s="117"/>
      <c r="AX298" s="117"/>
      <c r="AY298" s="118"/>
      <c r="AZ298" s="112">
        <f>AZ299</f>
        <v>2420563</v>
      </c>
      <c r="BA298" s="113"/>
      <c r="BB298" s="113"/>
      <c r="BC298" s="113"/>
      <c r="BD298" s="113"/>
      <c r="BE298" s="113"/>
      <c r="BF298" s="113"/>
      <c r="BG298" s="113"/>
      <c r="BH298" s="113"/>
      <c r="BI298" s="113"/>
      <c r="BJ298" s="113"/>
      <c r="BK298" s="113"/>
      <c r="BL298" s="113"/>
      <c r="BM298" s="113"/>
      <c r="BN298" s="113"/>
      <c r="BO298" s="113"/>
      <c r="BP298" s="113"/>
      <c r="BQ298" s="113"/>
      <c r="BR298" s="113"/>
      <c r="BS298" s="113"/>
      <c r="BT298" s="113"/>
      <c r="BU298" s="113"/>
      <c r="BV298" s="114"/>
      <c r="BW298" s="112">
        <f>BW299</f>
        <v>2415081.85</v>
      </c>
      <c r="BX298" s="113"/>
      <c r="BY298" s="113"/>
      <c r="BZ298" s="113"/>
      <c r="CA298" s="113"/>
      <c r="CB298" s="113"/>
      <c r="CC298" s="113"/>
      <c r="CD298" s="113"/>
      <c r="CE298" s="113"/>
      <c r="CF298" s="113"/>
      <c r="CG298" s="113"/>
      <c r="CH298" s="113"/>
      <c r="CI298" s="113"/>
      <c r="CJ298" s="113"/>
      <c r="CK298" s="113"/>
      <c r="CL298" s="113"/>
      <c r="CM298" s="113"/>
      <c r="CN298" s="114"/>
      <c r="CO298" s="115">
        <f t="shared" si="18"/>
        <v>5481.149999999907</v>
      </c>
      <c r="CP298" s="115"/>
      <c r="CQ298" s="115"/>
      <c r="CR298" s="115"/>
      <c r="CS298" s="115"/>
      <c r="CT298" s="115"/>
      <c r="CU298" s="115"/>
      <c r="CV298" s="115"/>
      <c r="CW298" s="115"/>
      <c r="CX298" s="115"/>
      <c r="CY298" s="115"/>
      <c r="CZ298" s="115"/>
      <c r="DA298" s="115"/>
      <c r="DB298" s="115"/>
      <c r="DC298" s="115"/>
      <c r="DD298" s="115"/>
      <c r="DE298" s="115"/>
      <c r="DF298" s="115"/>
    </row>
    <row r="299" spans="1:110" ht="24" customHeight="1">
      <c r="A299" s="122" t="str">
        <f>'[8]стр.2'!A280</f>
        <v>Прочие расходы</v>
      </c>
      <c r="B299" s="122"/>
      <c r="C299" s="122"/>
      <c r="D299" s="122"/>
      <c r="E299" s="122"/>
      <c r="F299" s="122"/>
      <c r="G299" s="122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122"/>
      <c r="U299" s="122"/>
      <c r="V299" s="122"/>
      <c r="W299" s="122"/>
      <c r="X299" s="122"/>
      <c r="Y299" s="122"/>
      <c r="Z299" s="122"/>
      <c r="AA299" s="122"/>
      <c r="AB299" s="123"/>
      <c r="AC299" s="121" t="s">
        <v>14</v>
      </c>
      <c r="AD299" s="117"/>
      <c r="AE299" s="117"/>
      <c r="AF299" s="117"/>
      <c r="AG299" s="117"/>
      <c r="AH299" s="118"/>
      <c r="AI299" s="116" t="str">
        <f>'[8]стр.2'!AI280</f>
        <v>951 0801 0700500 013 000 </v>
      </c>
      <c r="AJ299" s="117"/>
      <c r="AK299" s="117"/>
      <c r="AL299" s="117"/>
      <c r="AM299" s="117"/>
      <c r="AN299" s="117"/>
      <c r="AO299" s="117"/>
      <c r="AP299" s="117"/>
      <c r="AQ299" s="117"/>
      <c r="AR299" s="117"/>
      <c r="AS299" s="117"/>
      <c r="AT299" s="117"/>
      <c r="AU299" s="117"/>
      <c r="AV299" s="117"/>
      <c r="AW299" s="117"/>
      <c r="AX299" s="117"/>
      <c r="AY299" s="118"/>
      <c r="AZ299" s="112">
        <f>AZ300+AZ306</f>
        <v>2420563</v>
      </c>
      <c r="BA299" s="113"/>
      <c r="BB299" s="113"/>
      <c r="BC299" s="113"/>
      <c r="BD299" s="113"/>
      <c r="BE299" s="113"/>
      <c r="BF299" s="113"/>
      <c r="BG299" s="113"/>
      <c r="BH299" s="113"/>
      <c r="BI299" s="113"/>
      <c r="BJ299" s="113"/>
      <c r="BK299" s="113"/>
      <c r="BL299" s="113"/>
      <c r="BM299" s="113"/>
      <c r="BN299" s="113"/>
      <c r="BO299" s="113"/>
      <c r="BP299" s="113"/>
      <c r="BQ299" s="113"/>
      <c r="BR299" s="113"/>
      <c r="BS299" s="113"/>
      <c r="BT299" s="113"/>
      <c r="BU299" s="113"/>
      <c r="BV299" s="114"/>
      <c r="BW299" s="112">
        <f>BW300+BW306</f>
        <v>2415081.85</v>
      </c>
      <c r="BX299" s="113"/>
      <c r="BY299" s="113"/>
      <c r="BZ299" s="113"/>
      <c r="CA299" s="113"/>
      <c r="CB299" s="113"/>
      <c r="CC299" s="113"/>
      <c r="CD299" s="113"/>
      <c r="CE299" s="113"/>
      <c r="CF299" s="113"/>
      <c r="CG299" s="113"/>
      <c r="CH299" s="113"/>
      <c r="CI299" s="113"/>
      <c r="CJ299" s="113"/>
      <c r="CK299" s="113"/>
      <c r="CL299" s="113"/>
      <c r="CM299" s="113"/>
      <c r="CN299" s="114"/>
      <c r="CO299" s="115">
        <f t="shared" si="18"/>
        <v>5481.149999999907</v>
      </c>
      <c r="CP299" s="115"/>
      <c r="CQ299" s="115"/>
      <c r="CR299" s="115"/>
      <c r="CS299" s="115"/>
      <c r="CT299" s="115"/>
      <c r="CU299" s="115"/>
      <c r="CV299" s="115"/>
      <c r="CW299" s="115"/>
      <c r="CX299" s="115"/>
      <c r="CY299" s="115"/>
      <c r="CZ299" s="115"/>
      <c r="DA299" s="115"/>
      <c r="DB299" s="115"/>
      <c r="DC299" s="115"/>
      <c r="DD299" s="115"/>
      <c r="DE299" s="115"/>
      <c r="DF299" s="115"/>
    </row>
    <row r="300" spans="1:110" ht="15.75" customHeight="1">
      <c r="A300" s="122" t="str">
        <f>'[8]стр.2'!A281</f>
        <v>Расходы </v>
      </c>
      <c r="B300" s="122"/>
      <c r="C300" s="122"/>
      <c r="D300" s="122"/>
      <c r="E300" s="122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122"/>
      <c r="U300" s="122"/>
      <c r="V300" s="122"/>
      <c r="W300" s="122"/>
      <c r="X300" s="122"/>
      <c r="Y300" s="122"/>
      <c r="Z300" s="122"/>
      <c r="AA300" s="122"/>
      <c r="AB300" s="123"/>
      <c r="AC300" s="121" t="s">
        <v>14</v>
      </c>
      <c r="AD300" s="117"/>
      <c r="AE300" s="117"/>
      <c r="AF300" s="117"/>
      <c r="AG300" s="117"/>
      <c r="AH300" s="118"/>
      <c r="AI300" s="116" t="str">
        <f>'[8]стр.2'!AI281</f>
        <v>951 0801 0700500 013 200</v>
      </c>
      <c r="AJ300" s="117"/>
      <c r="AK300" s="117"/>
      <c r="AL300" s="117"/>
      <c r="AM300" s="117"/>
      <c r="AN300" s="117"/>
      <c r="AO300" s="117"/>
      <c r="AP300" s="117"/>
      <c r="AQ300" s="117"/>
      <c r="AR300" s="117"/>
      <c r="AS300" s="117"/>
      <c r="AT300" s="117"/>
      <c r="AU300" s="117"/>
      <c r="AV300" s="117"/>
      <c r="AW300" s="117"/>
      <c r="AX300" s="117"/>
      <c r="AY300" s="118"/>
      <c r="AZ300" s="112">
        <f>AZ303+AZ301+AZ305</f>
        <v>2367563</v>
      </c>
      <c r="BA300" s="113"/>
      <c r="BB300" s="113"/>
      <c r="BC300" s="113"/>
      <c r="BD300" s="113"/>
      <c r="BE300" s="113"/>
      <c r="BF300" s="113"/>
      <c r="BG300" s="113"/>
      <c r="BH300" s="113"/>
      <c r="BI300" s="113"/>
      <c r="BJ300" s="113"/>
      <c r="BK300" s="113"/>
      <c r="BL300" s="113"/>
      <c r="BM300" s="113"/>
      <c r="BN300" s="113"/>
      <c r="BO300" s="113"/>
      <c r="BP300" s="113"/>
      <c r="BQ300" s="113"/>
      <c r="BR300" s="113"/>
      <c r="BS300" s="113"/>
      <c r="BT300" s="113"/>
      <c r="BU300" s="113"/>
      <c r="BV300" s="114"/>
      <c r="BW300" s="112">
        <f>BW303+BW301+BW305</f>
        <v>2362082.6</v>
      </c>
      <c r="BX300" s="113"/>
      <c r="BY300" s="113"/>
      <c r="BZ300" s="113"/>
      <c r="CA300" s="113"/>
      <c r="CB300" s="113"/>
      <c r="CC300" s="113"/>
      <c r="CD300" s="113"/>
      <c r="CE300" s="113"/>
      <c r="CF300" s="113"/>
      <c r="CG300" s="113"/>
      <c r="CH300" s="113"/>
      <c r="CI300" s="113"/>
      <c r="CJ300" s="113"/>
      <c r="CK300" s="113"/>
      <c r="CL300" s="113"/>
      <c r="CM300" s="113"/>
      <c r="CN300" s="114"/>
      <c r="CO300" s="115">
        <f t="shared" si="18"/>
        <v>5480.399999999907</v>
      </c>
      <c r="CP300" s="115"/>
      <c r="CQ300" s="115"/>
      <c r="CR300" s="115"/>
      <c r="CS300" s="115"/>
      <c r="CT300" s="115"/>
      <c r="CU300" s="115"/>
      <c r="CV300" s="115"/>
      <c r="CW300" s="115"/>
      <c r="CX300" s="115"/>
      <c r="CY300" s="115"/>
      <c r="CZ300" s="115"/>
      <c r="DA300" s="115"/>
      <c r="DB300" s="115"/>
      <c r="DC300" s="115"/>
      <c r="DD300" s="115"/>
      <c r="DE300" s="115"/>
      <c r="DF300" s="115"/>
    </row>
    <row r="301" spans="1:110" ht="15.75" customHeight="1">
      <c r="A301" s="122" t="str">
        <f>'[8]стр.2'!A282</f>
        <v> Оплата работ, услуг</v>
      </c>
      <c r="B301" s="122"/>
      <c r="C301" s="122"/>
      <c r="D301" s="122"/>
      <c r="E301" s="122"/>
      <c r="F301" s="122"/>
      <c r="G301" s="122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122"/>
      <c r="U301" s="122"/>
      <c r="V301" s="122"/>
      <c r="W301" s="122"/>
      <c r="X301" s="122"/>
      <c r="Y301" s="122"/>
      <c r="Z301" s="122"/>
      <c r="AA301" s="122"/>
      <c r="AB301" s="123"/>
      <c r="AC301" s="121" t="str">
        <f>'[8]стр.2'!AC282</f>
        <v>200</v>
      </c>
      <c r="AD301" s="117"/>
      <c r="AE301" s="117"/>
      <c r="AF301" s="117"/>
      <c r="AG301" s="117"/>
      <c r="AH301" s="118"/>
      <c r="AI301" s="116" t="str">
        <f>'[8]стр.2'!AI282</f>
        <v>951 0801 0700500 013 220</v>
      </c>
      <c r="AJ301" s="117"/>
      <c r="AK301" s="117"/>
      <c r="AL301" s="117"/>
      <c r="AM301" s="117"/>
      <c r="AN301" s="117"/>
      <c r="AO301" s="117"/>
      <c r="AP301" s="117"/>
      <c r="AQ301" s="117"/>
      <c r="AR301" s="117"/>
      <c r="AS301" s="117"/>
      <c r="AT301" s="117"/>
      <c r="AU301" s="117"/>
      <c r="AV301" s="117"/>
      <c r="AW301" s="117"/>
      <c r="AX301" s="117"/>
      <c r="AY301" s="118"/>
      <c r="AZ301" s="112">
        <f>AZ302</f>
        <v>336373</v>
      </c>
      <c r="BA301" s="113"/>
      <c r="BB301" s="113"/>
      <c r="BC301" s="113"/>
      <c r="BD301" s="113"/>
      <c r="BE301" s="113"/>
      <c r="BF301" s="113"/>
      <c r="BG301" s="113"/>
      <c r="BH301" s="113"/>
      <c r="BI301" s="113"/>
      <c r="BJ301" s="113"/>
      <c r="BK301" s="113"/>
      <c r="BL301" s="113"/>
      <c r="BM301" s="113"/>
      <c r="BN301" s="113"/>
      <c r="BO301" s="113"/>
      <c r="BP301" s="113"/>
      <c r="BQ301" s="113"/>
      <c r="BR301" s="113"/>
      <c r="BS301" s="113"/>
      <c r="BT301" s="113"/>
      <c r="BU301" s="113"/>
      <c r="BV301" s="114"/>
      <c r="BW301" s="112">
        <f>BW302</f>
        <v>336372.6</v>
      </c>
      <c r="BX301" s="113"/>
      <c r="BY301" s="113"/>
      <c r="BZ301" s="113"/>
      <c r="CA301" s="113"/>
      <c r="CB301" s="113"/>
      <c r="CC301" s="113"/>
      <c r="CD301" s="113"/>
      <c r="CE301" s="113"/>
      <c r="CF301" s="113"/>
      <c r="CG301" s="113"/>
      <c r="CH301" s="113"/>
      <c r="CI301" s="113"/>
      <c r="CJ301" s="113"/>
      <c r="CK301" s="113"/>
      <c r="CL301" s="113"/>
      <c r="CM301" s="113"/>
      <c r="CN301" s="114"/>
      <c r="CO301" s="115">
        <f>AZ301-BW301</f>
        <v>0.40000000002328306</v>
      </c>
      <c r="CP301" s="115"/>
      <c r="CQ301" s="115"/>
      <c r="CR301" s="115"/>
      <c r="CS301" s="115"/>
      <c r="CT301" s="115"/>
      <c r="CU301" s="115"/>
      <c r="CV301" s="115"/>
      <c r="CW301" s="115"/>
      <c r="CX301" s="115"/>
      <c r="CY301" s="115"/>
      <c r="CZ301" s="115"/>
      <c r="DA301" s="115"/>
      <c r="DB301" s="115"/>
      <c r="DC301" s="115"/>
      <c r="DD301" s="115"/>
      <c r="DE301" s="115"/>
      <c r="DF301" s="115"/>
    </row>
    <row r="302" spans="1:110" ht="15.75" customHeight="1">
      <c r="A302" s="122" t="str">
        <f>'[8]стр.2'!A283</f>
        <v> Прочие работы, услуги</v>
      </c>
      <c r="B302" s="122"/>
      <c r="C302" s="122"/>
      <c r="D302" s="122"/>
      <c r="E302" s="122"/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122"/>
      <c r="U302" s="122"/>
      <c r="V302" s="122"/>
      <c r="W302" s="122"/>
      <c r="X302" s="122"/>
      <c r="Y302" s="122"/>
      <c r="Z302" s="122"/>
      <c r="AA302" s="122"/>
      <c r="AB302" s="123"/>
      <c r="AC302" s="121" t="str">
        <f>'[8]стр.2'!AC283</f>
        <v>200</v>
      </c>
      <c r="AD302" s="117"/>
      <c r="AE302" s="117"/>
      <c r="AF302" s="117"/>
      <c r="AG302" s="117"/>
      <c r="AH302" s="118"/>
      <c r="AI302" s="116" t="str">
        <f>'[8]стр.2'!AI283</f>
        <v>951 0801 0700500 013 226</v>
      </c>
      <c r="AJ302" s="117"/>
      <c r="AK302" s="117"/>
      <c r="AL302" s="117"/>
      <c r="AM302" s="117"/>
      <c r="AN302" s="117"/>
      <c r="AO302" s="117"/>
      <c r="AP302" s="117"/>
      <c r="AQ302" s="117"/>
      <c r="AR302" s="117"/>
      <c r="AS302" s="117"/>
      <c r="AT302" s="117"/>
      <c r="AU302" s="117"/>
      <c r="AV302" s="117"/>
      <c r="AW302" s="117"/>
      <c r="AX302" s="117"/>
      <c r="AY302" s="118"/>
      <c r="AZ302" s="112">
        <v>336373</v>
      </c>
      <c r="BA302" s="113"/>
      <c r="BB302" s="113"/>
      <c r="BC302" s="113"/>
      <c r="BD302" s="113"/>
      <c r="BE302" s="113"/>
      <c r="BF302" s="113"/>
      <c r="BG302" s="113"/>
      <c r="BH302" s="113"/>
      <c r="BI302" s="113"/>
      <c r="BJ302" s="113"/>
      <c r="BK302" s="113"/>
      <c r="BL302" s="113"/>
      <c r="BM302" s="113"/>
      <c r="BN302" s="113"/>
      <c r="BO302" s="113"/>
      <c r="BP302" s="113"/>
      <c r="BQ302" s="113"/>
      <c r="BR302" s="113"/>
      <c r="BS302" s="113"/>
      <c r="BT302" s="113"/>
      <c r="BU302" s="113"/>
      <c r="BV302" s="114"/>
      <c r="BW302" s="112">
        <v>336372.6</v>
      </c>
      <c r="BX302" s="113"/>
      <c r="BY302" s="113"/>
      <c r="BZ302" s="113"/>
      <c r="CA302" s="113"/>
      <c r="CB302" s="113"/>
      <c r="CC302" s="113"/>
      <c r="CD302" s="113"/>
      <c r="CE302" s="113"/>
      <c r="CF302" s="113"/>
      <c r="CG302" s="113"/>
      <c r="CH302" s="113"/>
      <c r="CI302" s="113"/>
      <c r="CJ302" s="113"/>
      <c r="CK302" s="113"/>
      <c r="CL302" s="113"/>
      <c r="CM302" s="113"/>
      <c r="CN302" s="114"/>
      <c r="CO302" s="115">
        <f>AZ302-BW302</f>
        <v>0.40000000002328306</v>
      </c>
      <c r="CP302" s="115"/>
      <c r="CQ302" s="115"/>
      <c r="CR302" s="115"/>
      <c r="CS302" s="115"/>
      <c r="CT302" s="115"/>
      <c r="CU302" s="115"/>
      <c r="CV302" s="115"/>
      <c r="CW302" s="115"/>
      <c r="CX302" s="115"/>
      <c r="CY302" s="115"/>
      <c r="CZ302" s="115"/>
      <c r="DA302" s="115"/>
      <c r="DB302" s="115"/>
      <c r="DC302" s="115"/>
      <c r="DD302" s="115"/>
      <c r="DE302" s="115"/>
      <c r="DF302" s="115"/>
    </row>
    <row r="303" spans="1:110" ht="26.25" customHeight="1">
      <c r="A303" s="122" t="str">
        <f>'[8]стр.2'!A284</f>
        <v>Безвозмездные перечисления бюджетам</v>
      </c>
      <c r="B303" s="122"/>
      <c r="C303" s="122"/>
      <c r="D303" s="122"/>
      <c r="E303" s="122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122"/>
      <c r="U303" s="122"/>
      <c r="V303" s="122"/>
      <c r="W303" s="122"/>
      <c r="X303" s="122"/>
      <c r="Y303" s="122"/>
      <c r="Z303" s="122"/>
      <c r="AA303" s="122"/>
      <c r="AB303" s="123"/>
      <c r="AC303" s="121" t="s">
        <v>14</v>
      </c>
      <c r="AD303" s="117"/>
      <c r="AE303" s="117"/>
      <c r="AF303" s="117"/>
      <c r="AG303" s="117"/>
      <c r="AH303" s="118"/>
      <c r="AI303" s="116" t="str">
        <f>'[8]стр.2'!AI284</f>
        <v>951 0801 0700500 013 250</v>
      </c>
      <c r="AJ303" s="117"/>
      <c r="AK303" s="117"/>
      <c r="AL303" s="117"/>
      <c r="AM303" s="117"/>
      <c r="AN303" s="117"/>
      <c r="AO303" s="117"/>
      <c r="AP303" s="117"/>
      <c r="AQ303" s="117"/>
      <c r="AR303" s="117"/>
      <c r="AS303" s="117"/>
      <c r="AT303" s="117"/>
      <c r="AU303" s="117"/>
      <c r="AV303" s="117"/>
      <c r="AW303" s="117"/>
      <c r="AX303" s="117"/>
      <c r="AY303" s="118"/>
      <c r="AZ303" s="112">
        <f>AZ304</f>
        <v>1840060</v>
      </c>
      <c r="BA303" s="113"/>
      <c r="BB303" s="113"/>
      <c r="BC303" s="113"/>
      <c r="BD303" s="113"/>
      <c r="BE303" s="113"/>
      <c r="BF303" s="113"/>
      <c r="BG303" s="113"/>
      <c r="BH303" s="113"/>
      <c r="BI303" s="113"/>
      <c r="BJ303" s="113"/>
      <c r="BK303" s="113"/>
      <c r="BL303" s="113"/>
      <c r="BM303" s="113"/>
      <c r="BN303" s="113"/>
      <c r="BO303" s="113"/>
      <c r="BP303" s="113"/>
      <c r="BQ303" s="113"/>
      <c r="BR303" s="113"/>
      <c r="BS303" s="113"/>
      <c r="BT303" s="113"/>
      <c r="BU303" s="113"/>
      <c r="BV303" s="114"/>
      <c r="BW303" s="112">
        <f>BW304</f>
        <v>1840060</v>
      </c>
      <c r="BX303" s="113"/>
      <c r="BY303" s="113"/>
      <c r="BZ303" s="113"/>
      <c r="CA303" s="113"/>
      <c r="CB303" s="113"/>
      <c r="CC303" s="113"/>
      <c r="CD303" s="113"/>
      <c r="CE303" s="113"/>
      <c r="CF303" s="113"/>
      <c r="CG303" s="113"/>
      <c r="CH303" s="113"/>
      <c r="CI303" s="113"/>
      <c r="CJ303" s="113"/>
      <c r="CK303" s="113"/>
      <c r="CL303" s="113"/>
      <c r="CM303" s="113"/>
      <c r="CN303" s="114"/>
      <c r="CO303" s="115">
        <f t="shared" si="18"/>
        <v>0</v>
      </c>
      <c r="CP303" s="115"/>
      <c r="CQ303" s="115"/>
      <c r="CR303" s="115"/>
      <c r="CS303" s="115"/>
      <c r="CT303" s="115"/>
      <c r="CU303" s="115"/>
      <c r="CV303" s="115"/>
      <c r="CW303" s="115"/>
      <c r="CX303" s="115"/>
      <c r="CY303" s="115"/>
      <c r="CZ303" s="115"/>
      <c r="DA303" s="115"/>
      <c r="DB303" s="115"/>
      <c r="DC303" s="115"/>
      <c r="DD303" s="115"/>
      <c r="DE303" s="115"/>
      <c r="DF303" s="115"/>
    </row>
    <row r="304" spans="1:110" ht="47.25" customHeight="1">
      <c r="A304" s="122" t="str">
        <f>'[8]стр.2'!A285</f>
        <v>Перечисления другим бюджетам бюджетной системы Российской Федерации</v>
      </c>
      <c r="B304" s="122"/>
      <c r="C304" s="122"/>
      <c r="D304" s="122"/>
      <c r="E304" s="122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122"/>
      <c r="U304" s="122"/>
      <c r="V304" s="122"/>
      <c r="W304" s="122"/>
      <c r="X304" s="122"/>
      <c r="Y304" s="122"/>
      <c r="Z304" s="122"/>
      <c r="AA304" s="122"/>
      <c r="AB304" s="123"/>
      <c r="AC304" s="121" t="s">
        <v>14</v>
      </c>
      <c r="AD304" s="117"/>
      <c r="AE304" s="117"/>
      <c r="AF304" s="117"/>
      <c r="AG304" s="117"/>
      <c r="AH304" s="118"/>
      <c r="AI304" s="116" t="str">
        <f>'[8]стр.2'!AI285</f>
        <v>951 0801 0700500 013 251</v>
      </c>
      <c r="AJ304" s="117"/>
      <c r="AK304" s="117"/>
      <c r="AL304" s="117"/>
      <c r="AM304" s="117"/>
      <c r="AN304" s="117"/>
      <c r="AO304" s="117"/>
      <c r="AP304" s="117"/>
      <c r="AQ304" s="117"/>
      <c r="AR304" s="117"/>
      <c r="AS304" s="117"/>
      <c r="AT304" s="117"/>
      <c r="AU304" s="117"/>
      <c r="AV304" s="117"/>
      <c r="AW304" s="117"/>
      <c r="AX304" s="117"/>
      <c r="AY304" s="118"/>
      <c r="AZ304" s="112">
        <v>1840060</v>
      </c>
      <c r="BA304" s="113"/>
      <c r="BB304" s="113"/>
      <c r="BC304" s="113"/>
      <c r="BD304" s="113"/>
      <c r="BE304" s="113"/>
      <c r="BF304" s="113"/>
      <c r="BG304" s="113"/>
      <c r="BH304" s="113"/>
      <c r="BI304" s="113"/>
      <c r="BJ304" s="113"/>
      <c r="BK304" s="113"/>
      <c r="BL304" s="113"/>
      <c r="BM304" s="113"/>
      <c r="BN304" s="113"/>
      <c r="BO304" s="113"/>
      <c r="BP304" s="113"/>
      <c r="BQ304" s="113"/>
      <c r="BR304" s="113"/>
      <c r="BS304" s="113"/>
      <c r="BT304" s="113"/>
      <c r="BU304" s="113"/>
      <c r="BV304" s="114"/>
      <c r="BW304" s="112">
        <v>1840060</v>
      </c>
      <c r="BX304" s="113"/>
      <c r="BY304" s="113"/>
      <c r="BZ304" s="113"/>
      <c r="CA304" s="113"/>
      <c r="CB304" s="113"/>
      <c r="CC304" s="113"/>
      <c r="CD304" s="113"/>
      <c r="CE304" s="113"/>
      <c r="CF304" s="113"/>
      <c r="CG304" s="113"/>
      <c r="CH304" s="113"/>
      <c r="CI304" s="113"/>
      <c r="CJ304" s="113"/>
      <c r="CK304" s="113"/>
      <c r="CL304" s="113"/>
      <c r="CM304" s="113"/>
      <c r="CN304" s="114"/>
      <c r="CO304" s="115">
        <f t="shared" si="18"/>
        <v>0</v>
      </c>
      <c r="CP304" s="115"/>
      <c r="CQ304" s="115"/>
      <c r="CR304" s="115"/>
      <c r="CS304" s="115"/>
      <c r="CT304" s="115"/>
      <c r="CU304" s="115"/>
      <c r="CV304" s="115"/>
      <c r="CW304" s="115"/>
      <c r="CX304" s="115"/>
      <c r="CY304" s="115"/>
      <c r="CZ304" s="115"/>
      <c r="DA304" s="115"/>
      <c r="DB304" s="115"/>
      <c r="DC304" s="115"/>
      <c r="DD304" s="115"/>
      <c r="DE304" s="115"/>
      <c r="DF304" s="115"/>
    </row>
    <row r="305" spans="1:110" ht="21" customHeight="1">
      <c r="A305" s="122" t="str">
        <f>'[8]стр.2'!A286</f>
        <v> Прочие расходы</v>
      </c>
      <c r="B305" s="122"/>
      <c r="C305" s="122"/>
      <c r="D305" s="122"/>
      <c r="E305" s="122"/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122"/>
      <c r="U305" s="122"/>
      <c r="V305" s="122"/>
      <c r="W305" s="122"/>
      <c r="X305" s="122"/>
      <c r="Y305" s="122"/>
      <c r="Z305" s="122"/>
      <c r="AA305" s="122"/>
      <c r="AB305" s="123"/>
      <c r="AC305" s="121" t="str">
        <f>'[8]стр.2'!AC286</f>
        <v>200</v>
      </c>
      <c r="AD305" s="117"/>
      <c r="AE305" s="117"/>
      <c r="AF305" s="117"/>
      <c r="AG305" s="117"/>
      <c r="AH305" s="118"/>
      <c r="AI305" s="116" t="str">
        <f>'[8]стр.2'!AI286</f>
        <v>951 0801 0700500 013 290</v>
      </c>
      <c r="AJ305" s="117"/>
      <c r="AK305" s="117"/>
      <c r="AL305" s="117"/>
      <c r="AM305" s="117"/>
      <c r="AN305" s="117"/>
      <c r="AO305" s="117"/>
      <c r="AP305" s="117"/>
      <c r="AQ305" s="117"/>
      <c r="AR305" s="117"/>
      <c r="AS305" s="117"/>
      <c r="AT305" s="117"/>
      <c r="AU305" s="117"/>
      <c r="AV305" s="117"/>
      <c r="AW305" s="117"/>
      <c r="AX305" s="117"/>
      <c r="AY305" s="118"/>
      <c r="AZ305" s="112">
        <v>191130</v>
      </c>
      <c r="BA305" s="113"/>
      <c r="BB305" s="113"/>
      <c r="BC305" s="113"/>
      <c r="BD305" s="113"/>
      <c r="BE305" s="113"/>
      <c r="BF305" s="113"/>
      <c r="BG305" s="113"/>
      <c r="BH305" s="113"/>
      <c r="BI305" s="113"/>
      <c r="BJ305" s="113"/>
      <c r="BK305" s="113"/>
      <c r="BL305" s="113"/>
      <c r="BM305" s="113"/>
      <c r="BN305" s="113"/>
      <c r="BO305" s="113"/>
      <c r="BP305" s="113"/>
      <c r="BQ305" s="113"/>
      <c r="BR305" s="113"/>
      <c r="BS305" s="113"/>
      <c r="BT305" s="113"/>
      <c r="BU305" s="113"/>
      <c r="BV305" s="114"/>
      <c r="BW305" s="112">
        <v>185650</v>
      </c>
      <c r="BX305" s="113"/>
      <c r="BY305" s="113"/>
      <c r="BZ305" s="113"/>
      <c r="CA305" s="113"/>
      <c r="CB305" s="113"/>
      <c r="CC305" s="113"/>
      <c r="CD305" s="113"/>
      <c r="CE305" s="113"/>
      <c r="CF305" s="113"/>
      <c r="CG305" s="113"/>
      <c r="CH305" s="113"/>
      <c r="CI305" s="113"/>
      <c r="CJ305" s="113"/>
      <c r="CK305" s="113"/>
      <c r="CL305" s="113"/>
      <c r="CM305" s="113"/>
      <c r="CN305" s="114"/>
      <c r="CO305" s="115">
        <f>AZ305-BW305</f>
        <v>5480</v>
      </c>
      <c r="CP305" s="115"/>
      <c r="CQ305" s="115"/>
      <c r="CR305" s="115"/>
      <c r="CS305" s="115"/>
      <c r="CT305" s="115"/>
      <c r="CU305" s="115"/>
      <c r="CV305" s="115"/>
      <c r="CW305" s="115"/>
      <c r="CX305" s="115"/>
      <c r="CY305" s="115"/>
      <c r="CZ305" s="115"/>
      <c r="DA305" s="115"/>
      <c r="DB305" s="115"/>
      <c r="DC305" s="115"/>
      <c r="DD305" s="115"/>
      <c r="DE305" s="115"/>
      <c r="DF305" s="115"/>
    </row>
    <row r="306" spans="1:110" ht="21" customHeight="1">
      <c r="A306" s="122" t="str">
        <f>'[8]стр.2'!A287</f>
        <v> Поступление нефинансовых активов</v>
      </c>
      <c r="B306" s="122"/>
      <c r="C306" s="122"/>
      <c r="D306" s="122"/>
      <c r="E306" s="122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122"/>
      <c r="U306" s="122"/>
      <c r="V306" s="122"/>
      <c r="W306" s="122"/>
      <c r="X306" s="122"/>
      <c r="Y306" s="122"/>
      <c r="Z306" s="122"/>
      <c r="AA306" s="122"/>
      <c r="AB306" s="123"/>
      <c r="AC306" s="121" t="str">
        <f>'[8]стр.2'!AC287</f>
        <v>200</v>
      </c>
      <c r="AD306" s="117"/>
      <c r="AE306" s="117"/>
      <c r="AF306" s="117"/>
      <c r="AG306" s="117"/>
      <c r="AH306" s="118"/>
      <c r="AI306" s="116" t="str">
        <f>'[8]стр.2'!AI287</f>
        <v>951 0801 0700500 013 300</v>
      </c>
      <c r="AJ306" s="117"/>
      <c r="AK306" s="117"/>
      <c r="AL306" s="117"/>
      <c r="AM306" s="117"/>
      <c r="AN306" s="117"/>
      <c r="AO306" s="117"/>
      <c r="AP306" s="117"/>
      <c r="AQ306" s="117"/>
      <c r="AR306" s="117"/>
      <c r="AS306" s="117"/>
      <c r="AT306" s="117"/>
      <c r="AU306" s="117"/>
      <c r="AV306" s="117"/>
      <c r="AW306" s="117"/>
      <c r="AX306" s="117"/>
      <c r="AY306" s="118"/>
      <c r="AZ306" s="112">
        <f>AZ307</f>
        <v>53000</v>
      </c>
      <c r="BA306" s="113"/>
      <c r="BB306" s="113"/>
      <c r="BC306" s="113"/>
      <c r="BD306" s="113"/>
      <c r="BE306" s="113"/>
      <c r="BF306" s="113"/>
      <c r="BG306" s="113"/>
      <c r="BH306" s="113"/>
      <c r="BI306" s="113"/>
      <c r="BJ306" s="113"/>
      <c r="BK306" s="113"/>
      <c r="BL306" s="113"/>
      <c r="BM306" s="113"/>
      <c r="BN306" s="113"/>
      <c r="BO306" s="113"/>
      <c r="BP306" s="113"/>
      <c r="BQ306" s="113"/>
      <c r="BR306" s="113"/>
      <c r="BS306" s="113"/>
      <c r="BT306" s="113"/>
      <c r="BU306" s="113"/>
      <c r="BV306" s="114"/>
      <c r="BW306" s="112">
        <f>BW307</f>
        <v>52999.25</v>
      </c>
      <c r="BX306" s="113"/>
      <c r="BY306" s="113"/>
      <c r="BZ306" s="113"/>
      <c r="CA306" s="113"/>
      <c r="CB306" s="113"/>
      <c r="CC306" s="113"/>
      <c r="CD306" s="113"/>
      <c r="CE306" s="113"/>
      <c r="CF306" s="113"/>
      <c r="CG306" s="113"/>
      <c r="CH306" s="113"/>
      <c r="CI306" s="113"/>
      <c r="CJ306" s="113"/>
      <c r="CK306" s="113"/>
      <c r="CL306" s="113"/>
      <c r="CM306" s="113"/>
      <c r="CN306" s="114"/>
      <c r="CO306" s="115">
        <f>AZ306-BW306</f>
        <v>0.75</v>
      </c>
      <c r="CP306" s="115"/>
      <c r="CQ306" s="115"/>
      <c r="CR306" s="115"/>
      <c r="CS306" s="115"/>
      <c r="CT306" s="115"/>
      <c r="CU306" s="115"/>
      <c r="CV306" s="115"/>
      <c r="CW306" s="115"/>
      <c r="CX306" s="115"/>
      <c r="CY306" s="115"/>
      <c r="CZ306" s="115"/>
      <c r="DA306" s="115"/>
      <c r="DB306" s="115"/>
      <c r="DC306" s="115"/>
      <c r="DD306" s="115"/>
      <c r="DE306" s="115"/>
      <c r="DF306" s="115"/>
    </row>
    <row r="307" spans="1:110" ht="21" customHeight="1">
      <c r="A307" s="122" t="str">
        <f>'[8]стр.2'!A288</f>
        <v> Увеличение стоимости материальных запасов</v>
      </c>
      <c r="B307" s="122"/>
      <c r="C307" s="122"/>
      <c r="D307" s="122"/>
      <c r="E307" s="122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122"/>
      <c r="U307" s="122"/>
      <c r="V307" s="122"/>
      <c r="W307" s="122"/>
      <c r="X307" s="122"/>
      <c r="Y307" s="122"/>
      <c r="Z307" s="122"/>
      <c r="AA307" s="122"/>
      <c r="AB307" s="123"/>
      <c r="AC307" s="121" t="str">
        <f>'[8]стр.2'!AC288</f>
        <v>200</v>
      </c>
      <c r="AD307" s="117"/>
      <c r="AE307" s="117"/>
      <c r="AF307" s="117"/>
      <c r="AG307" s="117"/>
      <c r="AH307" s="118"/>
      <c r="AI307" s="116" t="str">
        <f>'[8]стр.2'!AI288</f>
        <v>951 0801 0700500 013 340</v>
      </c>
      <c r="AJ307" s="117"/>
      <c r="AK307" s="117"/>
      <c r="AL307" s="117"/>
      <c r="AM307" s="117"/>
      <c r="AN307" s="117"/>
      <c r="AO307" s="117"/>
      <c r="AP307" s="117"/>
      <c r="AQ307" s="117"/>
      <c r="AR307" s="117"/>
      <c r="AS307" s="117"/>
      <c r="AT307" s="117"/>
      <c r="AU307" s="117"/>
      <c r="AV307" s="117"/>
      <c r="AW307" s="117"/>
      <c r="AX307" s="117"/>
      <c r="AY307" s="118"/>
      <c r="AZ307" s="112">
        <v>53000</v>
      </c>
      <c r="BA307" s="113"/>
      <c r="BB307" s="113"/>
      <c r="BC307" s="113"/>
      <c r="BD307" s="113"/>
      <c r="BE307" s="113"/>
      <c r="BF307" s="113"/>
      <c r="BG307" s="113"/>
      <c r="BH307" s="113"/>
      <c r="BI307" s="113"/>
      <c r="BJ307" s="113"/>
      <c r="BK307" s="113"/>
      <c r="BL307" s="113"/>
      <c r="BM307" s="113"/>
      <c r="BN307" s="113"/>
      <c r="BO307" s="113"/>
      <c r="BP307" s="113"/>
      <c r="BQ307" s="113"/>
      <c r="BR307" s="113"/>
      <c r="BS307" s="113"/>
      <c r="BT307" s="113"/>
      <c r="BU307" s="113"/>
      <c r="BV307" s="114"/>
      <c r="BW307" s="112">
        <v>52999.25</v>
      </c>
      <c r="BX307" s="113"/>
      <c r="BY307" s="113"/>
      <c r="BZ307" s="113"/>
      <c r="CA307" s="113"/>
      <c r="CB307" s="113"/>
      <c r="CC307" s="113"/>
      <c r="CD307" s="113"/>
      <c r="CE307" s="113"/>
      <c r="CF307" s="113"/>
      <c r="CG307" s="113"/>
      <c r="CH307" s="113"/>
      <c r="CI307" s="113"/>
      <c r="CJ307" s="113"/>
      <c r="CK307" s="113"/>
      <c r="CL307" s="113"/>
      <c r="CM307" s="113"/>
      <c r="CN307" s="114"/>
      <c r="CO307" s="115">
        <f>AZ307-BW307</f>
        <v>0.75</v>
      </c>
      <c r="CP307" s="115"/>
      <c r="CQ307" s="115"/>
      <c r="CR307" s="115"/>
      <c r="CS307" s="115"/>
      <c r="CT307" s="115"/>
      <c r="CU307" s="115"/>
      <c r="CV307" s="115"/>
      <c r="CW307" s="115"/>
      <c r="CX307" s="115"/>
      <c r="CY307" s="115"/>
      <c r="CZ307" s="115"/>
      <c r="DA307" s="115"/>
      <c r="DB307" s="115"/>
      <c r="DC307" s="115"/>
      <c r="DD307" s="115"/>
      <c r="DE307" s="115"/>
      <c r="DF307" s="115"/>
    </row>
    <row r="308" spans="1:110" ht="25.5" customHeight="1">
      <c r="A308" s="122" t="str">
        <f>'[6]Месячный отчет Расходы в Excel'!A360</f>
        <v> Региональные целевые программы</v>
      </c>
      <c r="B308" s="122"/>
      <c r="C308" s="122"/>
      <c r="D308" s="122"/>
      <c r="E308" s="122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122"/>
      <c r="U308" s="122"/>
      <c r="V308" s="122"/>
      <c r="W308" s="122"/>
      <c r="X308" s="122"/>
      <c r="Y308" s="122"/>
      <c r="Z308" s="122"/>
      <c r="AA308" s="122"/>
      <c r="AB308" s="123"/>
      <c r="AC308" s="124" t="s">
        <v>14</v>
      </c>
      <c r="AD308" s="125"/>
      <c r="AE308" s="125"/>
      <c r="AF308" s="125"/>
      <c r="AG308" s="125"/>
      <c r="AH308" s="125"/>
      <c r="AI308" s="116" t="str">
        <f>'[6]Месячный отчет Расходы в Excel'!B360</f>
        <v>951 0801 5220000 000 000</v>
      </c>
      <c r="AJ308" s="117"/>
      <c r="AK308" s="117"/>
      <c r="AL308" s="117"/>
      <c r="AM308" s="117"/>
      <c r="AN308" s="117"/>
      <c r="AO308" s="117"/>
      <c r="AP308" s="117"/>
      <c r="AQ308" s="117"/>
      <c r="AR308" s="117"/>
      <c r="AS308" s="117"/>
      <c r="AT308" s="117"/>
      <c r="AU308" s="117"/>
      <c r="AV308" s="117"/>
      <c r="AW308" s="117"/>
      <c r="AX308" s="117"/>
      <c r="AY308" s="118"/>
      <c r="AZ308" s="112">
        <f>AZ309</f>
        <v>26900</v>
      </c>
      <c r="BA308" s="113"/>
      <c r="BB308" s="113"/>
      <c r="BC308" s="113"/>
      <c r="BD308" s="113"/>
      <c r="BE308" s="113"/>
      <c r="BF308" s="113"/>
      <c r="BG308" s="113"/>
      <c r="BH308" s="113"/>
      <c r="BI308" s="113"/>
      <c r="BJ308" s="113"/>
      <c r="BK308" s="113"/>
      <c r="BL308" s="113"/>
      <c r="BM308" s="113"/>
      <c r="BN308" s="113"/>
      <c r="BO308" s="113"/>
      <c r="BP308" s="113"/>
      <c r="BQ308" s="113"/>
      <c r="BR308" s="113"/>
      <c r="BS308" s="113"/>
      <c r="BT308" s="113"/>
      <c r="BU308" s="113"/>
      <c r="BV308" s="114"/>
      <c r="BW308" s="112">
        <f>BW309</f>
        <v>21387.010000000002</v>
      </c>
      <c r="BX308" s="113"/>
      <c r="BY308" s="113"/>
      <c r="BZ308" s="113"/>
      <c r="CA308" s="113"/>
      <c r="CB308" s="113"/>
      <c r="CC308" s="113"/>
      <c r="CD308" s="113"/>
      <c r="CE308" s="113"/>
      <c r="CF308" s="113"/>
      <c r="CG308" s="113"/>
      <c r="CH308" s="113"/>
      <c r="CI308" s="113"/>
      <c r="CJ308" s="113"/>
      <c r="CK308" s="113"/>
      <c r="CL308" s="113"/>
      <c r="CM308" s="113"/>
      <c r="CN308" s="114"/>
      <c r="CO308" s="115">
        <f t="shared" si="17"/>
        <v>5512.989999999998</v>
      </c>
      <c r="CP308" s="115"/>
      <c r="CQ308" s="115"/>
      <c r="CR308" s="115"/>
      <c r="CS308" s="115"/>
      <c r="CT308" s="115"/>
      <c r="CU308" s="115"/>
      <c r="CV308" s="115"/>
      <c r="CW308" s="115"/>
      <c r="CX308" s="115"/>
      <c r="CY308" s="115"/>
      <c r="CZ308" s="115"/>
      <c r="DA308" s="115"/>
      <c r="DB308" s="115"/>
      <c r="DC308" s="115"/>
      <c r="DD308" s="115"/>
      <c r="DE308" s="115"/>
      <c r="DF308" s="115"/>
    </row>
    <row r="309" spans="1:110" ht="85.5" customHeight="1">
      <c r="A309" s="122" t="str">
        <f>'[6]Месячный отчет Расходы в Excel'!A361</f>
        <v> Областная долгосрочная целевая программа «Развитие и использование информационных и телекоммуникационных технологий в Ростовской области на 2010-2013 годы»</v>
      </c>
      <c r="B309" s="122"/>
      <c r="C309" s="122"/>
      <c r="D309" s="122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122"/>
      <c r="U309" s="122"/>
      <c r="V309" s="122"/>
      <c r="W309" s="122"/>
      <c r="X309" s="122"/>
      <c r="Y309" s="122"/>
      <c r="Z309" s="122"/>
      <c r="AA309" s="122"/>
      <c r="AB309" s="123"/>
      <c r="AC309" s="124" t="s">
        <v>14</v>
      </c>
      <c r="AD309" s="125"/>
      <c r="AE309" s="125"/>
      <c r="AF309" s="125"/>
      <c r="AG309" s="125"/>
      <c r="AH309" s="125"/>
      <c r="AI309" s="116" t="str">
        <f>'[6]Месячный отчет Расходы в Excel'!B361</f>
        <v>951 0801 5222800 000 000</v>
      </c>
      <c r="AJ309" s="117"/>
      <c r="AK309" s="117"/>
      <c r="AL309" s="117"/>
      <c r="AM309" s="117"/>
      <c r="AN309" s="117"/>
      <c r="AO309" s="117"/>
      <c r="AP309" s="117"/>
      <c r="AQ309" s="117"/>
      <c r="AR309" s="117"/>
      <c r="AS309" s="117"/>
      <c r="AT309" s="117"/>
      <c r="AU309" s="117"/>
      <c r="AV309" s="117"/>
      <c r="AW309" s="117"/>
      <c r="AX309" s="117"/>
      <c r="AY309" s="118"/>
      <c r="AZ309" s="112">
        <f>AZ310+AZ317</f>
        <v>26900</v>
      </c>
      <c r="BA309" s="113"/>
      <c r="BB309" s="113"/>
      <c r="BC309" s="113"/>
      <c r="BD309" s="113"/>
      <c r="BE309" s="113"/>
      <c r="BF309" s="113"/>
      <c r="BG309" s="113"/>
      <c r="BH309" s="113"/>
      <c r="BI309" s="113"/>
      <c r="BJ309" s="113"/>
      <c r="BK309" s="113"/>
      <c r="BL309" s="113"/>
      <c r="BM309" s="113"/>
      <c r="BN309" s="113"/>
      <c r="BO309" s="113"/>
      <c r="BP309" s="113"/>
      <c r="BQ309" s="113"/>
      <c r="BR309" s="113"/>
      <c r="BS309" s="113"/>
      <c r="BT309" s="113"/>
      <c r="BU309" s="113"/>
      <c r="BV309" s="114"/>
      <c r="BW309" s="112">
        <f>BW310+BW317</f>
        <v>21387.010000000002</v>
      </c>
      <c r="BX309" s="113"/>
      <c r="BY309" s="113"/>
      <c r="BZ309" s="113"/>
      <c r="CA309" s="113"/>
      <c r="CB309" s="113"/>
      <c r="CC309" s="113"/>
      <c r="CD309" s="113"/>
      <c r="CE309" s="113"/>
      <c r="CF309" s="113"/>
      <c r="CG309" s="113"/>
      <c r="CH309" s="113"/>
      <c r="CI309" s="113"/>
      <c r="CJ309" s="113"/>
      <c r="CK309" s="113"/>
      <c r="CL309" s="113"/>
      <c r="CM309" s="113"/>
      <c r="CN309" s="114"/>
      <c r="CO309" s="115">
        <f t="shared" si="17"/>
        <v>5512.989999999998</v>
      </c>
      <c r="CP309" s="115"/>
      <c r="CQ309" s="115"/>
      <c r="CR309" s="115"/>
      <c r="CS309" s="115"/>
      <c r="CT309" s="115"/>
      <c r="CU309" s="115"/>
      <c r="CV309" s="115"/>
      <c r="CW309" s="115"/>
      <c r="CX309" s="115"/>
      <c r="CY309" s="115"/>
      <c r="CZ309" s="115"/>
      <c r="DA309" s="115"/>
      <c r="DB309" s="115"/>
      <c r="DC309" s="115"/>
      <c r="DD309" s="115"/>
      <c r="DE309" s="115"/>
      <c r="DF309" s="115"/>
    </row>
    <row r="310" spans="1:110" ht="70.5" customHeight="1">
      <c r="A310" s="122" t="str">
        <f>'[6]Месячный отчет Расходы в Excel'!A362</f>
        <v> Субсидии на обучение использованию информационно-коммуникационных технологий работников муниципальных учреждений культуры</v>
      </c>
      <c r="B310" s="122"/>
      <c r="C310" s="122"/>
      <c r="D310" s="122"/>
      <c r="E310" s="122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122"/>
      <c r="U310" s="122"/>
      <c r="V310" s="122"/>
      <c r="W310" s="122"/>
      <c r="X310" s="122"/>
      <c r="Y310" s="122"/>
      <c r="Z310" s="122"/>
      <c r="AA310" s="122"/>
      <c r="AB310" s="123"/>
      <c r="AC310" s="124" t="s">
        <v>14</v>
      </c>
      <c r="AD310" s="125"/>
      <c r="AE310" s="125"/>
      <c r="AF310" s="125"/>
      <c r="AG310" s="125"/>
      <c r="AH310" s="125"/>
      <c r="AI310" s="116" t="str">
        <f>'[6]Месячный отчет Расходы в Excel'!B362</f>
        <v>951 0801 5222800 954 000</v>
      </c>
      <c r="AJ310" s="117"/>
      <c r="AK310" s="117"/>
      <c r="AL310" s="117"/>
      <c r="AM310" s="117"/>
      <c r="AN310" s="117"/>
      <c r="AO310" s="117"/>
      <c r="AP310" s="117"/>
      <c r="AQ310" s="117"/>
      <c r="AR310" s="117"/>
      <c r="AS310" s="117"/>
      <c r="AT310" s="117"/>
      <c r="AU310" s="117"/>
      <c r="AV310" s="117"/>
      <c r="AW310" s="117"/>
      <c r="AX310" s="117"/>
      <c r="AY310" s="118"/>
      <c r="AZ310" s="112">
        <f>AZ311</f>
        <v>15200</v>
      </c>
      <c r="BA310" s="113"/>
      <c r="BB310" s="113"/>
      <c r="BC310" s="113"/>
      <c r="BD310" s="113"/>
      <c r="BE310" s="113"/>
      <c r="BF310" s="113"/>
      <c r="BG310" s="113"/>
      <c r="BH310" s="113"/>
      <c r="BI310" s="113"/>
      <c r="BJ310" s="113"/>
      <c r="BK310" s="113"/>
      <c r="BL310" s="113"/>
      <c r="BM310" s="113"/>
      <c r="BN310" s="113"/>
      <c r="BO310" s="113"/>
      <c r="BP310" s="113"/>
      <c r="BQ310" s="113"/>
      <c r="BR310" s="113"/>
      <c r="BS310" s="113"/>
      <c r="BT310" s="113"/>
      <c r="BU310" s="113"/>
      <c r="BV310" s="114"/>
      <c r="BW310" s="112">
        <f>BW311</f>
        <v>15200</v>
      </c>
      <c r="BX310" s="113"/>
      <c r="BY310" s="113"/>
      <c r="BZ310" s="113"/>
      <c r="CA310" s="113"/>
      <c r="CB310" s="113"/>
      <c r="CC310" s="113"/>
      <c r="CD310" s="113"/>
      <c r="CE310" s="113"/>
      <c r="CF310" s="113"/>
      <c r="CG310" s="113"/>
      <c r="CH310" s="113"/>
      <c r="CI310" s="113"/>
      <c r="CJ310" s="113"/>
      <c r="CK310" s="113"/>
      <c r="CL310" s="113"/>
      <c r="CM310" s="113"/>
      <c r="CN310" s="114"/>
      <c r="CO310" s="115">
        <f t="shared" si="17"/>
        <v>0</v>
      </c>
      <c r="CP310" s="115"/>
      <c r="CQ310" s="115"/>
      <c r="CR310" s="115"/>
      <c r="CS310" s="115"/>
      <c r="CT310" s="115"/>
      <c r="CU310" s="115"/>
      <c r="CV310" s="115"/>
      <c r="CW310" s="115"/>
      <c r="CX310" s="115"/>
      <c r="CY310" s="115"/>
      <c r="CZ310" s="115"/>
      <c r="DA310" s="115"/>
      <c r="DB310" s="115"/>
      <c r="DC310" s="115"/>
      <c r="DD310" s="115"/>
      <c r="DE310" s="115"/>
      <c r="DF310" s="115"/>
    </row>
    <row r="311" spans="1:110" ht="21.75" customHeight="1">
      <c r="A311" s="119" t="str">
        <f>'[6]Месячный отчет Расходы в Excel'!A363</f>
        <v> Расходы</v>
      </c>
      <c r="B311" s="119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20"/>
      <c r="AC311" s="124" t="s">
        <v>14</v>
      </c>
      <c r="AD311" s="125"/>
      <c r="AE311" s="125"/>
      <c r="AF311" s="125"/>
      <c r="AG311" s="125"/>
      <c r="AH311" s="125"/>
      <c r="AI311" s="116" t="str">
        <f>'[6]Месячный отчет Расходы в Excel'!B363</f>
        <v>951 0801 5222800 954 200</v>
      </c>
      <c r="AJ311" s="117"/>
      <c r="AK311" s="117"/>
      <c r="AL311" s="117"/>
      <c r="AM311" s="117"/>
      <c r="AN311" s="117"/>
      <c r="AO311" s="117"/>
      <c r="AP311" s="117"/>
      <c r="AQ311" s="117"/>
      <c r="AR311" s="117"/>
      <c r="AS311" s="117"/>
      <c r="AT311" s="117"/>
      <c r="AU311" s="117"/>
      <c r="AV311" s="117"/>
      <c r="AW311" s="117"/>
      <c r="AX311" s="117"/>
      <c r="AY311" s="118"/>
      <c r="AZ311" s="112">
        <f>AZ314+AZ312</f>
        <v>15200</v>
      </c>
      <c r="BA311" s="113"/>
      <c r="BB311" s="113"/>
      <c r="BC311" s="113"/>
      <c r="BD311" s="113"/>
      <c r="BE311" s="113"/>
      <c r="BF311" s="113"/>
      <c r="BG311" s="113"/>
      <c r="BH311" s="113"/>
      <c r="BI311" s="113"/>
      <c r="BJ311" s="113"/>
      <c r="BK311" s="113"/>
      <c r="BL311" s="113"/>
      <c r="BM311" s="113"/>
      <c r="BN311" s="113"/>
      <c r="BO311" s="113"/>
      <c r="BP311" s="113"/>
      <c r="BQ311" s="113"/>
      <c r="BR311" s="113"/>
      <c r="BS311" s="113"/>
      <c r="BT311" s="113"/>
      <c r="BU311" s="113"/>
      <c r="BV311" s="114"/>
      <c r="BW311" s="112">
        <f>BW314+BW312</f>
        <v>15200</v>
      </c>
      <c r="BX311" s="113"/>
      <c r="BY311" s="113"/>
      <c r="BZ311" s="113"/>
      <c r="CA311" s="113"/>
      <c r="CB311" s="113"/>
      <c r="CC311" s="113"/>
      <c r="CD311" s="113"/>
      <c r="CE311" s="113"/>
      <c r="CF311" s="113"/>
      <c r="CG311" s="113"/>
      <c r="CH311" s="113"/>
      <c r="CI311" s="113"/>
      <c r="CJ311" s="113"/>
      <c r="CK311" s="113"/>
      <c r="CL311" s="113"/>
      <c r="CM311" s="113"/>
      <c r="CN311" s="114"/>
      <c r="CO311" s="115">
        <f t="shared" si="17"/>
        <v>0</v>
      </c>
      <c r="CP311" s="115"/>
      <c r="CQ311" s="115"/>
      <c r="CR311" s="115"/>
      <c r="CS311" s="115"/>
      <c r="CT311" s="115"/>
      <c r="CU311" s="115"/>
      <c r="CV311" s="115"/>
      <c r="CW311" s="115"/>
      <c r="CX311" s="115"/>
      <c r="CY311" s="115"/>
      <c r="CZ311" s="115"/>
      <c r="DA311" s="115"/>
      <c r="DB311" s="115"/>
      <c r="DC311" s="115"/>
      <c r="DD311" s="115"/>
      <c r="DE311" s="115"/>
      <c r="DF311" s="115"/>
    </row>
    <row r="312" spans="1:110" ht="21.75" customHeight="1">
      <c r="A312" s="119" t="str">
        <f>'[8]стр.2'!A293</f>
        <v> Оплата труда и начисления на выплаты по оплате труда</v>
      </c>
      <c r="B312" s="119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20"/>
      <c r="AC312" s="121" t="str">
        <f>'[8]стр.2'!AC293</f>
        <v>200</v>
      </c>
      <c r="AD312" s="117"/>
      <c r="AE312" s="117"/>
      <c r="AF312" s="117"/>
      <c r="AG312" s="117"/>
      <c r="AH312" s="118"/>
      <c r="AI312" s="116" t="str">
        <f>'[8]стр.2'!AI293</f>
        <v>951 0801 5222800 954 210</v>
      </c>
      <c r="AJ312" s="117"/>
      <c r="AK312" s="117"/>
      <c r="AL312" s="117"/>
      <c r="AM312" s="117"/>
      <c r="AN312" s="117"/>
      <c r="AO312" s="117"/>
      <c r="AP312" s="117"/>
      <c r="AQ312" s="117"/>
      <c r="AR312" s="117"/>
      <c r="AS312" s="117"/>
      <c r="AT312" s="117"/>
      <c r="AU312" s="117"/>
      <c r="AV312" s="117"/>
      <c r="AW312" s="117"/>
      <c r="AX312" s="117"/>
      <c r="AY312" s="118"/>
      <c r="AZ312" s="112">
        <f>AZ313</f>
        <v>500</v>
      </c>
      <c r="BA312" s="113"/>
      <c r="BB312" s="113"/>
      <c r="BC312" s="113"/>
      <c r="BD312" s="113"/>
      <c r="BE312" s="113"/>
      <c r="BF312" s="113"/>
      <c r="BG312" s="113"/>
      <c r="BH312" s="113"/>
      <c r="BI312" s="113"/>
      <c r="BJ312" s="113"/>
      <c r="BK312" s="113"/>
      <c r="BL312" s="113"/>
      <c r="BM312" s="113"/>
      <c r="BN312" s="113"/>
      <c r="BO312" s="113"/>
      <c r="BP312" s="113"/>
      <c r="BQ312" s="113"/>
      <c r="BR312" s="113"/>
      <c r="BS312" s="113"/>
      <c r="BT312" s="113"/>
      <c r="BU312" s="113"/>
      <c r="BV312" s="114"/>
      <c r="BW312" s="112">
        <f>BW313</f>
        <v>500</v>
      </c>
      <c r="BX312" s="113"/>
      <c r="BY312" s="113"/>
      <c r="BZ312" s="113"/>
      <c r="CA312" s="113"/>
      <c r="CB312" s="113"/>
      <c r="CC312" s="113"/>
      <c r="CD312" s="113"/>
      <c r="CE312" s="113"/>
      <c r="CF312" s="113"/>
      <c r="CG312" s="113"/>
      <c r="CH312" s="113"/>
      <c r="CI312" s="113"/>
      <c r="CJ312" s="113"/>
      <c r="CK312" s="113"/>
      <c r="CL312" s="113"/>
      <c r="CM312" s="113"/>
      <c r="CN312" s="114"/>
      <c r="CO312" s="115">
        <f>AZ312-BW312</f>
        <v>0</v>
      </c>
      <c r="CP312" s="115"/>
      <c r="CQ312" s="115"/>
      <c r="CR312" s="115"/>
      <c r="CS312" s="115"/>
      <c r="CT312" s="115"/>
      <c r="CU312" s="115"/>
      <c r="CV312" s="115"/>
      <c r="CW312" s="115"/>
      <c r="CX312" s="115"/>
      <c r="CY312" s="115"/>
      <c r="CZ312" s="115"/>
      <c r="DA312" s="115"/>
      <c r="DB312" s="115"/>
      <c r="DC312" s="115"/>
      <c r="DD312" s="115"/>
      <c r="DE312" s="115"/>
      <c r="DF312" s="115"/>
    </row>
    <row r="313" spans="1:110" ht="21.75" customHeight="1">
      <c r="A313" s="119" t="str">
        <f>'[8]стр.2'!A294</f>
        <v> Прочие выплаты</v>
      </c>
      <c r="B313" s="119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20"/>
      <c r="AC313" s="121" t="str">
        <f>'[8]стр.2'!AC294</f>
        <v>200</v>
      </c>
      <c r="AD313" s="117"/>
      <c r="AE313" s="117"/>
      <c r="AF313" s="117"/>
      <c r="AG313" s="117"/>
      <c r="AH313" s="118"/>
      <c r="AI313" s="116" t="str">
        <f>'[8]стр.2'!AI294</f>
        <v>951 0801 5222800 954 212</v>
      </c>
      <c r="AJ313" s="117"/>
      <c r="AK313" s="117"/>
      <c r="AL313" s="117"/>
      <c r="AM313" s="117"/>
      <c r="AN313" s="117"/>
      <c r="AO313" s="117"/>
      <c r="AP313" s="117"/>
      <c r="AQ313" s="117"/>
      <c r="AR313" s="117"/>
      <c r="AS313" s="117"/>
      <c r="AT313" s="117"/>
      <c r="AU313" s="117"/>
      <c r="AV313" s="117"/>
      <c r="AW313" s="117"/>
      <c r="AX313" s="117"/>
      <c r="AY313" s="118"/>
      <c r="AZ313" s="112">
        <v>500</v>
      </c>
      <c r="BA313" s="113"/>
      <c r="BB313" s="113"/>
      <c r="BC313" s="113"/>
      <c r="BD313" s="113"/>
      <c r="BE313" s="113"/>
      <c r="BF313" s="113"/>
      <c r="BG313" s="113"/>
      <c r="BH313" s="113"/>
      <c r="BI313" s="113"/>
      <c r="BJ313" s="113"/>
      <c r="BK313" s="113"/>
      <c r="BL313" s="113"/>
      <c r="BM313" s="113"/>
      <c r="BN313" s="113"/>
      <c r="BO313" s="113"/>
      <c r="BP313" s="113"/>
      <c r="BQ313" s="113"/>
      <c r="BR313" s="113"/>
      <c r="BS313" s="113"/>
      <c r="BT313" s="113"/>
      <c r="BU313" s="113"/>
      <c r="BV313" s="114"/>
      <c r="BW313" s="112">
        <v>500</v>
      </c>
      <c r="BX313" s="113"/>
      <c r="BY313" s="113"/>
      <c r="BZ313" s="113"/>
      <c r="CA313" s="113"/>
      <c r="CB313" s="113"/>
      <c r="CC313" s="113"/>
      <c r="CD313" s="113"/>
      <c r="CE313" s="113"/>
      <c r="CF313" s="113"/>
      <c r="CG313" s="113"/>
      <c r="CH313" s="113"/>
      <c r="CI313" s="113"/>
      <c r="CJ313" s="113"/>
      <c r="CK313" s="113"/>
      <c r="CL313" s="113"/>
      <c r="CM313" s="113"/>
      <c r="CN313" s="114"/>
      <c r="CO313" s="115">
        <f>AZ313-BW313</f>
        <v>0</v>
      </c>
      <c r="CP313" s="115"/>
      <c r="CQ313" s="115"/>
      <c r="CR313" s="115"/>
      <c r="CS313" s="115"/>
      <c r="CT313" s="115"/>
      <c r="CU313" s="115"/>
      <c r="CV313" s="115"/>
      <c r="CW313" s="115"/>
      <c r="CX313" s="115"/>
      <c r="CY313" s="115"/>
      <c r="CZ313" s="115"/>
      <c r="DA313" s="115"/>
      <c r="DB313" s="115"/>
      <c r="DC313" s="115"/>
      <c r="DD313" s="115"/>
      <c r="DE313" s="115"/>
      <c r="DF313" s="115"/>
    </row>
    <row r="314" spans="1:110" ht="24.75" customHeight="1">
      <c r="A314" s="119" t="str">
        <f>'[6]Месячный отчет Расходы в Excel'!A364</f>
        <v> Оплата работ, услуг</v>
      </c>
      <c r="B314" s="119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20"/>
      <c r="AC314" s="124" t="s">
        <v>14</v>
      </c>
      <c r="AD314" s="125"/>
      <c r="AE314" s="125"/>
      <c r="AF314" s="125"/>
      <c r="AG314" s="125"/>
      <c r="AH314" s="125"/>
      <c r="AI314" s="116" t="str">
        <f>'[6]Месячный отчет Расходы в Excel'!B364</f>
        <v>951 0801 5222800 954 220</v>
      </c>
      <c r="AJ314" s="117"/>
      <c r="AK314" s="117"/>
      <c r="AL314" s="117"/>
      <c r="AM314" s="117"/>
      <c r="AN314" s="117"/>
      <c r="AO314" s="117"/>
      <c r="AP314" s="117"/>
      <c r="AQ314" s="117"/>
      <c r="AR314" s="117"/>
      <c r="AS314" s="117"/>
      <c r="AT314" s="117"/>
      <c r="AU314" s="117"/>
      <c r="AV314" s="117"/>
      <c r="AW314" s="117"/>
      <c r="AX314" s="117"/>
      <c r="AY314" s="118"/>
      <c r="AZ314" s="112">
        <f>AZ316+AZ315</f>
        <v>14700</v>
      </c>
      <c r="BA314" s="113"/>
      <c r="BB314" s="113"/>
      <c r="BC314" s="113"/>
      <c r="BD314" s="113"/>
      <c r="BE314" s="113"/>
      <c r="BF314" s="113"/>
      <c r="BG314" s="113"/>
      <c r="BH314" s="113"/>
      <c r="BI314" s="113"/>
      <c r="BJ314" s="113"/>
      <c r="BK314" s="113"/>
      <c r="BL314" s="113"/>
      <c r="BM314" s="113"/>
      <c r="BN314" s="113"/>
      <c r="BO314" s="113"/>
      <c r="BP314" s="113"/>
      <c r="BQ314" s="113"/>
      <c r="BR314" s="113"/>
      <c r="BS314" s="113"/>
      <c r="BT314" s="113"/>
      <c r="BU314" s="113"/>
      <c r="BV314" s="114"/>
      <c r="BW314" s="112">
        <f>BW316+BW315</f>
        <v>14700</v>
      </c>
      <c r="BX314" s="113"/>
      <c r="BY314" s="113"/>
      <c r="BZ314" s="113"/>
      <c r="CA314" s="113"/>
      <c r="CB314" s="113"/>
      <c r="CC314" s="113"/>
      <c r="CD314" s="113"/>
      <c r="CE314" s="113"/>
      <c r="CF314" s="113"/>
      <c r="CG314" s="113"/>
      <c r="CH314" s="113"/>
      <c r="CI314" s="113"/>
      <c r="CJ314" s="113"/>
      <c r="CK314" s="113"/>
      <c r="CL314" s="113"/>
      <c r="CM314" s="113"/>
      <c r="CN314" s="114"/>
      <c r="CO314" s="115">
        <f t="shared" si="17"/>
        <v>0</v>
      </c>
      <c r="CP314" s="115"/>
      <c r="CQ314" s="115"/>
      <c r="CR314" s="115"/>
      <c r="CS314" s="115"/>
      <c r="CT314" s="115"/>
      <c r="CU314" s="115"/>
      <c r="CV314" s="115"/>
      <c r="CW314" s="115"/>
      <c r="CX314" s="115"/>
      <c r="CY314" s="115"/>
      <c r="CZ314" s="115"/>
      <c r="DA314" s="115"/>
      <c r="DB314" s="115"/>
      <c r="DC314" s="115"/>
      <c r="DD314" s="115"/>
      <c r="DE314" s="115"/>
      <c r="DF314" s="115"/>
    </row>
    <row r="315" spans="1:110" ht="24.75" customHeight="1">
      <c r="A315" s="119" t="str">
        <f>'[8]стр.2'!A296</f>
        <v> Транспортные услуги</v>
      </c>
      <c r="B315" s="119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20"/>
      <c r="AC315" s="121" t="str">
        <f>'[8]стр.2'!AC296</f>
        <v>200</v>
      </c>
      <c r="AD315" s="117"/>
      <c r="AE315" s="117"/>
      <c r="AF315" s="117"/>
      <c r="AG315" s="117"/>
      <c r="AH315" s="118"/>
      <c r="AI315" s="116" t="str">
        <f>'[8]стр.2'!AI296</f>
        <v>951 0801 5222800 954 222</v>
      </c>
      <c r="AJ315" s="117"/>
      <c r="AK315" s="117"/>
      <c r="AL315" s="117"/>
      <c r="AM315" s="117"/>
      <c r="AN315" s="117"/>
      <c r="AO315" s="117"/>
      <c r="AP315" s="117"/>
      <c r="AQ315" s="117"/>
      <c r="AR315" s="117"/>
      <c r="AS315" s="117"/>
      <c r="AT315" s="117"/>
      <c r="AU315" s="117"/>
      <c r="AV315" s="117"/>
      <c r="AW315" s="117"/>
      <c r="AX315" s="117"/>
      <c r="AY315" s="118"/>
      <c r="AZ315" s="112">
        <v>38</v>
      </c>
      <c r="BA315" s="113"/>
      <c r="BB315" s="113"/>
      <c r="BC315" s="113"/>
      <c r="BD315" s="113"/>
      <c r="BE315" s="113"/>
      <c r="BF315" s="113"/>
      <c r="BG315" s="113"/>
      <c r="BH315" s="113"/>
      <c r="BI315" s="113"/>
      <c r="BJ315" s="113"/>
      <c r="BK315" s="113"/>
      <c r="BL315" s="113"/>
      <c r="BM315" s="113"/>
      <c r="BN315" s="113"/>
      <c r="BO315" s="113"/>
      <c r="BP315" s="113"/>
      <c r="BQ315" s="113"/>
      <c r="BR315" s="113"/>
      <c r="BS315" s="113"/>
      <c r="BT315" s="113"/>
      <c r="BU315" s="113"/>
      <c r="BV315" s="114"/>
      <c r="BW315" s="112">
        <v>38</v>
      </c>
      <c r="BX315" s="113"/>
      <c r="BY315" s="113"/>
      <c r="BZ315" s="113"/>
      <c r="CA315" s="113"/>
      <c r="CB315" s="113"/>
      <c r="CC315" s="113"/>
      <c r="CD315" s="113"/>
      <c r="CE315" s="113"/>
      <c r="CF315" s="113"/>
      <c r="CG315" s="113"/>
      <c r="CH315" s="113"/>
      <c r="CI315" s="113"/>
      <c r="CJ315" s="113"/>
      <c r="CK315" s="113"/>
      <c r="CL315" s="113"/>
      <c r="CM315" s="113"/>
      <c r="CN315" s="114"/>
      <c r="CO315" s="115">
        <f>AZ315-BW315</f>
        <v>0</v>
      </c>
      <c r="CP315" s="115"/>
      <c r="CQ315" s="115"/>
      <c r="CR315" s="115"/>
      <c r="CS315" s="115"/>
      <c r="CT315" s="115"/>
      <c r="CU315" s="115"/>
      <c r="CV315" s="115"/>
      <c r="CW315" s="115"/>
      <c r="CX315" s="115"/>
      <c r="CY315" s="115"/>
      <c r="CZ315" s="115"/>
      <c r="DA315" s="115"/>
      <c r="DB315" s="115"/>
      <c r="DC315" s="115"/>
      <c r="DD315" s="115"/>
      <c r="DE315" s="115"/>
      <c r="DF315" s="115"/>
    </row>
    <row r="316" spans="1:110" ht="33" customHeight="1">
      <c r="A316" s="119" t="str">
        <f>'[6]Месячный отчет Расходы в Excel'!A365</f>
        <v> Прочие работы, услуги</v>
      </c>
      <c r="B316" s="119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20"/>
      <c r="AC316" s="124" t="s">
        <v>14</v>
      </c>
      <c r="AD316" s="125"/>
      <c r="AE316" s="125"/>
      <c r="AF316" s="125"/>
      <c r="AG316" s="125"/>
      <c r="AH316" s="125"/>
      <c r="AI316" s="116" t="str">
        <f>'[6]Месячный отчет Расходы в Excel'!B365</f>
        <v>951 0801 5222800 954 226</v>
      </c>
      <c r="AJ316" s="117"/>
      <c r="AK316" s="117"/>
      <c r="AL316" s="117"/>
      <c r="AM316" s="117"/>
      <c r="AN316" s="117"/>
      <c r="AO316" s="117"/>
      <c r="AP316" s="117"/>
      <c r="AQ316" s="117"/>
      <c r="AR316" s="117"/>
      <c r="AS316" s="117"/>
      <c r="AT316" s="117"/>
      <c r="AU316" s="117"/>
      <c r="AV316" s="117"/>
      <c r="AW316" s="117"/>
      <c r="AX316" s="117"/>
      <c r="AY316" s="118"/>
      <c r="AZ316" s="112">
        <v>14662</v>
      </c>
      <c r="BA316" s="113"/>
      <c r="BB316" s="113"/>
      <c r="BC316" s="113"/>
      <c r="BD316" s="113"/>
      <c r="BE316" s="113"/>
      <c r="BF316" s="113"/>
      <c r="BG316" s="113"/>
      <c r="BH316" s="113"/>
      <c r="BI316" s="113"/>
      <c r="BJ316" s="113"/>
      <c r="BK316" s="113"/>
      <c r="BL316" s="113"/>
      <c r="BM316" s="113"/>
      <c r="BN316" s="113"/>
      <c r="BO316" s="113"/>
      <c r="BP316" s="113"/>
      <c r="BQ316" s="113"/>
      <c r="BR316" s="113"/>
      <c r="BS316" s="113"/>
      <c r="BT316" s="113"/>
      <c r="BU316" s="113"/>
      <c r="BV316" s="114"/>
      <c r="BW316" s="112">
        <v>14662</v>
      </c>
      <c r="BX316" s="113"/>
      <c r="BY316" s="113"/>
      <c r="BZ316" s="113"/>
      <c r="CA316" s="113"/>
      <c r="CB316" s="113"/>
      <c r="CC316" s="113"/>
      <c r="CD316" s="113"/>
      <c r="CE316" s="113"/>
      <c r="CF316" s="113"/>
      <c r="CG316" s="113"/>
      <c r="CH316" s="113"/>
      <c r="CI316" s="113"/>
      <c r="CJ316" s="113"/>
      <c r="CK316" s="113"/>
      <c r="CL316" s="113"/>
      <c r="CM316" s="113"/>
      <c r="CN316" s="114"/>
      <c r="CO316" s="115">
        <f t="shared" si="17"/>
        <v>0</v>
      </c>
      <c r="CP316" s="115"/>
      <c r="CQ316" s="115"/>
      <c r="CR316" s="115"/>
      <c r="CS316" s="115"/>
      <c r="CT316" s="115"/>
      <c r="CU316" s="115"/>
      <c r="CV316" s="115"/>
      <c r="CW316" s="115"/>
      <c r="CX316" s="115"/>
      <c r="CY316" s="115"/>
      <c r="CZ316" s="115"/>
      <c r="DA316" s="115"/>
      <c r="DB316" s="115"/>
      <c r="DC316" s="115"/>
      <c r="DD316" s="115"/>
      <c r="DE316" s="115"/>
      <c r="DF316" s="115"/>
    </row>
    <row r="317" spans="1:110" ht="51.75" customHeight="1">
      <c r="A317" s="119" t="str">
        <f>'[6]Месячный отчет Расходы в Excel'!A366</f>
        <v> Субсидии на обеспечение доступа общедоступных муниципальных библиотек к сети Интернет</v>
      </c>
      <c r="B317" s="119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20"/>
      <c r="AC317" s="124" t="s">
        <v>14</v>
      </c>
      <c r="AD317" s="125"/>
      <c r="AE317" s="125"/>
      <c r="AF317" s="125"/>
      <c r="AG317" s="125"/>
      <c r="AH317" s="125"/>
      <c r="AI317" s="116" t="str">
        <f>'[6]Месячный отчет Расходы в Excel'!B366</f>
        <v>951 0801 5222800 955 000</v>
      </c>
      <c r="AJ317" s="117"/>
      <c r="AK317" s="117"/>
      <c r="AL317" s="117"/>
      <c r="AM317" s="117"/>
      <c r="AN317" s="117"/>
      <c r="AO317" s="117"/>
      <c r="AP317" s="117"/>
      <c r="AQ317" s="117"/>
      <c r="AR317" s="117"/>
      <c r="AS317" s="117"/>
      <c r="AT317" s="117"/>
      <c r="AU317" s="117"/>
      <c r="AV317" s="117"/>
      <c r="AW317" s="117"/>
      <c r="AX317" s="117"/>
      <c r="AY317" s="118"/>
      <c r="AZ317" s="112">
        <f>AZ318</f>
        <v>11700</v>
      </c>
      <c r="BA317" s="113"/>
      <c r="BB317" s="113"/>
      <c r="BC317" s="113"/>
      <c r="BD317" s="113"/>
      <c r="BE317" s="113"/>
      <c r="BF317" s="113"/>
      <c r="BG317" s="113"/>
      <c r="BH317" s="113"/>
      <c r="BI317" s="113"/>
      <c r="BJ317" s="113"/>
      <c r="BK317" s="113"/>
      <c r="BL317" s="113"/>
      <c r="BM317" s="113"/>
      <c r="BN317" s="113"/>
      <c r="BO317" s="113"/>
      <c r="BP317" s="113"/>
      <c r="BQ317" s="113"/>
      <c r="BR317" s="113"/>
      <c r="BS317" s="113"/>
      <c r="BT317" s="113"/>
      <c r="BU317" s="113"/>
      <c r="BV317" s="114"/>
      <c r="BW317" s="112">
        <f>BW318</f>
        <v>6187.01</v>
      </c>
      <c r="BX317" s="113"/>
      <c r="BY317" s="113"/>
      <c r="BZ317" s="113"/>
      <c r="CA317" s="113"/>
      <c r="CB317" s="113"/>
      <c r="CC317" s="113"/>
      <c r="CD317" s="113"/>
      <c r="CE317" s="113"/>
      <c r="CF317" s="113"/>
      <c r="CG317" s="113"/>
      <c r="CH317" s="113"/>
      <c r="CI317" s="113"/>
      <c r="CJ317" s="113"/>
      <c r="CK317" s="113"/>
      <c r="CL317" s="113"/>
      <c r="CM317" s="113"/>
      <c r="CN317" s="114"/>
      <c r="CO317" s="115">
        <f t="shared" si="17"/>
        <v>5512.99</v>
      </c>
      <c r="CP317" s="115"/>
      <c r="CQ317" s="115"/>
      <c r="CR317" s="115"/>
      <c r="CS317" s="115"/>
      <c r="CT317" s="115"/>
      <c r="CU317" s="115"/>
      <c r="CV317" s="115"/>
      <c r="CW317" s="115"/>
      <c r="CX317" s="115"/>
      <c r="CY317" s="115"/>
      <c r="CZ317" s="115"/>
      <c r="DA317" s="115"/>
      <c r="DB317" s="115"/>
      <c r="DC317" s="115"/>
      <c r="DD317" s="115"/>
      <c r="DE317" s="115"/>
      <c r="DF317" s="115"/>
    </row>
    <row r="318" spans="1:110" ht="21.75" customHeight="1">
      <c r="A318" s="119" t="str">
        <f>'[6]Месячный отчет Расходы в Excel'!A367</f>
        <v> Расходы</v>
      </c>
      <c r="B318" s="119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20"/>
      <c r="AC318" s="124" t="s">
        <v>14</v>
      </c>
      <c r="AD318" s="125"/>
      <c r="AE318" s="125"/>
      <c r="AF318" s="125"/>
      <c r="AG318" s="125"/>
      <c r="AH318" s="125"/>
      <c r="AI318" s="116" t="str">
        <f>'[6]Месячный отчет Расходы в Excel'!B367</f>
        <v>951 0801 5222800 955 200</v>
      </c>
      <c r="AJ318" s="117"/>
      <c r="AK318" s="117"/>
      <c r="AL318" s="117"/>
      <c r="AM318" s="117"/>
      <c r="AN318" s="117"/>
      <c r="AO318" s="117"/>
      <c r="AP318" s="117"/>
      <c r="AQ318" s="117"/>
      <c r="AR318" s="117"/>
      <c r="AS318" s="117"/>
      <c r="AT318" s="117"/>
      <c r="AU318" s="117"/>
      <c r="AV318" s="117"/>
      <c r="AW318" s="117"/>
      <c r="AX318" s="117"/>
      <c r="AY318" s="118"/>
      <c r="AZ318" s="112">
        <f>AZ319</f>
        <v>11700</v>
      </c>
      <c r="BA318" s="113"/>
      <c r="BB318" s="113"/>
      <c r="BC318" s="113"/>
      <c r="BD318" s="113"/>
      <c r="BE318" s="113"/>
      <c r="BF318" s="113"/>
      <c r="BG318" s="113"/>
      <c r="BH318" s="113"/>
      <c r="BI318" s="113"/>
      <c r="BJ318" s="113"/>
      <c r="BK318" s="113"/>
      <c r="BL318" s="113"/>
      <c r="BM318" s="113"/>
      <c r="BN318" s="113"/>
      <c r="BO318" s="113"/>
      <c r="BP318" s="113"/>
      <c r="BQ318" s="113"/>
      <c r="BR318" s="113"/>
      <c r="BS318" s="113"/>
      <c r="BT318" s="113"/>
      <c r="BU318" s="113"/>
      <c r="BV318" s="114"/>
      <c r="BW318" s="112">
        <f>BW319</f>
        <v>6187.01</v>
      </c>
      <c r="BX318" s="113"/>
      <c r="BY318" s="113"/>
      <c r="BZ318" s="113"/>
      <c r="CA318" s="113"/>
      <c r="CB318" s="113"/>
      <c r="CC318" s="113"/>
      <c r="CD318" s="113"/>
      <c r="CE318" s="113"/>
      <c r="CF318" s="113"/>
      <c r="CG318" s="113"/>
      <c r="CH318" s="113"/>
      <c r="CI318" s="113"/>
      <c r="CJ318" s="113"/>
      <c r="CK318" s="113"/>
      <c r="CL318" s="113"/>
      <c r="CM318" s="113"/>
      <c r="CN318" s="114"/>
      <c r="CO318" s="115">
        <f t="shared" si="17"/>
        <v>5512.99</v>
      </c>
      <c r="CP318" s="115"/>
      <c r="CQ318" s="115"/>
      <c r="CR318" s="115"/>
      <c r="CS318" s="115"/>
      <c r="CT318" s="115"/>
      <c r="CU318" s="115"/>
      <c r="CV318" s="115"/>
      <c r="CW318" s="115"/>
      <c r="CX318" s="115"/>
      <c r="CY318" s="115"/>
      <c r="CZ318" s="115"/>
      <c r="DA318" s="115"/>
      <c r="DB318" s="115"/>
      <c r="DC318" s="115"/>
      <c r="DD318" s="115"/>
      <c r="DE318" s="115"/>
      <c r="DF318" s="115"/>
    </row>
    <row r="319" spans="1:110" ht="21.75" customHeight="1">
      <c r="A319" s="119" t="str">
        <f>'[6]Месячный отчет Расходы в Excel'!A368</f>
        <v> Оплата работ, услуг</v>
      </c>
      <c r="B319" s="119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20"/>
      <c r="AC319" s="124" t="s">
        <v>14</v>
      </c>
      <c r="AD319" s="125"/>
      <c r="AE319" s="125"/>
      <c r="AF319" s="125"/>
      <c r="AG319" s="125"/>
      <c r="AH319" s="125"/>
      <c r="AI319" s="116" t="str">
        <f>'[6]Месячный отчет Расходы в Excel'!B368</f>
        <v>951 0801 5222800 955 220</v>
      </c>
      <c r="AJ319" s="117"/>
      <c r="AK319" s="117"/>
      <c r="AL319" s="117"/>
      <c r="AM319" s="117"/>
      <c r="AN319" s="117"/>
      <c r="AO319" s="117"/>
      <c r="AP319" s="117"/>
      <c r="AQ319" s="117"/>
      <c r="AR319" s="117"/>
      <c r="AS319" s="117"/>
      <c r="AT319" s="117"/>
      <c r="AU319" s="117"/>
      <c r="AV319" s="117"/>
      <c r="AW319" s="117"/>
      <c r="AX319" s="117"/>
      <c r="AY319" s="118"/>
      <c r="AZ319" s="112">
        <f>AZ320</f>
        <v>11700</v>
      </c>
      <c r="BA319" s="113"/>
      <c r="BB319" s="113"/>
      <c r="BC319" s="113"/>
      <c r="BD319" s="113"/>
      <c r="BE319" s="113"/>
      <c r="BF319" s="113"/>
      <c r="BG319" s="113"/>
      <c r="BH319" s="113"/>
      <c r="BI319" s="113"/>
      <c r="BJ319" s="113"/>
      <c r="BK319" s="113"/>
      <c r="BL319" s="113"/>
      <c r="BM319" s="113"/>
      <c r="BN319" s="113"/>
      <c r="BO319" s="113"/>
      <c r="BP319" s="113"/>
      <c r="BQ319" s="113"/>
      <c r="BR319" s="113"/>
      <c r="BS319" s="113"/>
      <c r="BT319" s="113"/>
      <c r="BU319" s="113"/>
      <c r="BV319" s="114"/>
      <c r="BW319" s="112">
        <f>BW320</f>
        <v>6187.01</v>
      </c>
      <c r="BX319" s="113"/>
      <c r="BY319" s="113"/>
      <c r="BZ319" s="113"/>
      <c r="CA319" s="113"/>
      <c r="CB319" s="113"/>
      <c r="CC319" s="113"/>
      <c r="CD319" s="113"/>
      <c r="CE319" s="113"/>
      <c r="CF319" s="113"/>
      <c r="CG319" s="113"/>
      <c r="CH319" s="113"/>
      <c r="CI319" s="113"/>
      <c r="CJ319" s="113"/>
      <c r="CK319" s="113"/>
      <c r="CL319" s="113"/>
      <c r="CM319" s="113"/>
      <c r="CN319" s="114"/>
      <c r="CO319" s="115">
        <f t="shared" si="17"/>
        <v>5512.99</v>
      </c>
      <c r="CP319" s="115"/>
      <c r="CQ319" s="115"/>
      <c r="CR319" s="115"/>
      <c r="CS319" s="115"/>
      <c r="CT319" s="115"/>
      <c r="CU319" s="115"/>
      <c r="CV319" s="115"/>
      <c r="CW319" s="115"/>
      <c r="CX319" s="115"/>
      <c r="CY319" s="115"/>
      <c r="CZ319" s="115"/>
      <c r="DA319" s="115"/>
      <c r="DB319" s="115"/>
      <c r="DC319" s="115"/>
      <c r="DD319" s="115"/>
      <c r="DE319" s="115"/>
      <c r="DF319" s="115"/>
    </row>
    <row r="320" spans="1:110" ht="21.75" customHeight="1">
      <c r="A320" s="119" t="str">
        <f>'[6]Месячный отчет Расходы в Excel'!A369</f>
        <v> Услуги связи</v>
      </c>
      <c r="B320" s="119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20"/>
      <c r="AC320" s="124" t="s">
        <v>14</v>
      </c>
      <c r="AD320" s="125"/>
      <c r="AE320" s="125"/>
      <c r="AF320" s="125"/>
      <c r="AG320" s="125"/>
      <c r="AH320" s="125"/>
      <c r="AI320" s="116" t="str">
        <f>'[6]Месячный отчет Расходы в Excel'!B369</f>
        <v>951 0801 5222800 955 221</v>
      </c>
      <c r="AJ320" s="117"/>
      <c r="AK320" s="117"/>
      <c r="AL320" s="117"/>
      <c r="AM320" s="117"/>
      <c r="AN320" s="117"/>
      <c r="AO320" s="117"/>
      <c r="AP320" s="117"/>
      <c r="AQ320" s="117"/>
      <c r="AR320" s="117"/>
      <c r="AS320" s="117"/>
      <c r="AT320" s="117"/>
      <c r="AU320" s="117"/>
      <c r="AV320" s="117"/>
      <c r="AW320" s="117"/>
      <c r="AX320" s="117"/>
      <c r="AY320" s="118"/>
      <c r="AZ320" s="112">
        <v>11700</v>
      </c>
      <c r="BA320" s="113"/>
      <c r="BB320" s="113"/>
      <c r="BC320" s="113"/>
      <c r="BD320" s="113"/>
      <c r="BE320" s="113"/>
      <c r="BF320" s="113"/>
      <c r="BG320" s="113"/>
      <c r="BH320" s="113"/>
      <c r="BI320" s="113"/>
      <c r="BJ320" s="113"/>
      <c r="BK320" s="113"/>
      <c r="BL320" s="113"/>
      <c r="BM320" s="113"/>
      <c r="BN320" s="113"/>
      <c r="BO320" s="113"/>
      <c r="BP320" s="113"/>
      <c r="BQ320" s="113"/>
      <c r="BR320" s="113"/>
      <c r="BS320" s="113"/>
      <c r="BT320" s="113"/>
      <c r="BU320" s="113"/>
      <c r="BV320" s="114"/>
      <c r="BW320" s="112">
        <v>6187.01</v>
      </c>
      <c r="BX320" s="113"/>
      <c r="BY320" s="113"/>
      <c r="BZ320" s="113"/>
      <c r="CA320" s="113"/>
      <c r="CB320" s="113"/>
      <c r="CC320" s="113"/>
      <c r="CD320" s="113"/>
      <c r="CE320" s="113"/>
      <c r="CF320" s="113"/>
      <c r="CG320" s="113"/>
      <c r="CH320" s="113"/>
      <c r="CI320" s="113"/>
      <c r="CJ320" s="113"/>
      <c r="CK320" s="113"/>
      <c r="CL320" s="113"/>
      <c r="CM320" s="113"/>
      <c r="CN320" s="114"/>
      <c r="CO320" s="115">
        <f t="shared" si="17"/>
        <v>5512.99</v>
      </c>
      <c r="CP320" s="115"/>
      <c r="CQ320" s="115"/>
      <c r="CR320" s="115"/>
      <c r="CS320" s="115"/>
      <c r="CT320" s="115"/>
      <c r="CU320" s="115"/>
      <c r="CV320" s="115"/>
      <c r="CW320" s="115"/>
      <c r="CX320" s="115"/>
      <c r="CY320" s="115"/>
      <c r="CZ320" s="115"/>
      <c r="DA320" s="115"/>
      <c r="DB320" s="115"/>
      <c r="DC320" s="115"/>
      <c r="DD320" s="115"/>
      <c r="DE320" s="115"/>
      <c r="DF320" s="115"/>
    </row>
    <row r="321" spans="1:110" ht="22.5" customHeight="1">
      <c r="A321" s="119" t="str">
        <f>'[6]Месячный отчет Расходы в Excel'!A371</f>
        <v> Целевые программы муниципальных образований</v>
      </c>
      <c r="B321" s="119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20"/>
      <c r="AC321" s="124" t="s">
        <v>14</v>
      </c>
      <c r="AD321" s="125"/>
      <c r="AE321" s="125"/>
      <c r="AF321" s="125"/>
      <c r="AG321" s="125"/>
      <c r="AH321" s="125"/>
      <c r="AI321" s="116" t="str">
        <f>'[6]Месячный отчет Расходы в Excel'!B371</f>
        <v>951 0801 7950000 000 000</v>
      </c>
      <c r="AJ321" s="117"/>
      <c r="AK321" s="117"/>
      <c r="AL321" s="117"/>
      <c r="AM321" s="117"/>
      <c r="AN321" s="117"/>
      <c r="AO321" s="117"/>
      <c r="AP321" s="117"/>
      <c r="AQ321" s="117"/>
      <c r="AR321" s="117"/>
      <c r="AS321" s="117"/>
      <c r="AT321" s="117"/>
      <c r="AU321" s="117"/>
      <c r="AV321" s="117"/>
      <c r="AW321" s="117"/>
      <c r="AX321" s="117"/>
      <c r="AY321" s="118"/>
      <c r="AZ321" s="112">
        <f>AZ322</f>
        <v>12997588</v>
      </c>
      <c r="BA321" s="113"/>
      <c r="BB321" s="113"/>
      <c r="BC321" s="113"/>
      <c r="BD321" s="113"/>
      <c r="BE321" s="113"/>
      <c r="BF321" s="113"/>
      <c r="BG321" s="113"/>
      <c r="BH321" s="113"/>
      <c r="BI321" s="113"/>
      <c r="BJ321" s="113"/>
      <c r="BK321" s="113"/>
      <c r="BL321" s="113"/>
      <c r="BM321" s="113"/>
      <c r="BN321" s="113"/>
      <c r="BO321" s="113"/>
      <c r="BP321" s="113"/>
      <c r="BQ321" s="113"/>
      <c r="BR321" s="113"/>
      <c r="BS321" s="113"/>
      <c r="BT321" s="113"/>
      <c r="BU321" s="113"/>
      <c r="BV321" s="114"/>
      <c r="BW321" s="112">
        <f>BW322</f>
        <v>10061310.950000001</v>
      </c>
      <c r="BX321" s="113"/>
      <c r="BY321" s="113"/>
      <c r="BZ321" s="113"/>
      <c r="CA321" s="113"/>
      <c r="CB321" s="113"/>
      <c r="CC321" s="113"/>
      <c r="CD321" s="113"/>
      <c r="CE321" s="113"/>
      <c r="CF321" s="113"/>
      <c r="CG321" s="113"/>
      <c r="CH321" s="113"/>
      <c r="CI321" s="113"/>
      <c r="CJ321" s="113"/>
      <c r="CK321" s="113"/>
      <c r="CL321" s="113"/>
      <c r="CM321" s="113"/>
      <c r="CN321" s="114"/>
      <c r="CO321" s="115">
        <f t="shared" si="17"/>
        <v>2936277.049999999</v>
      </c>
      <c r="CP321" s="115"/>
      <c r="CQ321" s="115"/>
      <c r="CR321" s="115"/>
      <c r="CS321" s="115"/>
      <c r="CT321" s="115"/>
      <c r="CU321" s="115"/>
      <c r="CV321" s="115"/>
      <c r="CW321" s="115"/>
      <c r="CX321" s="115"/>
      <c r="CY321" s="115"/>
      <c r="CZ321" s="115"/>
      <c r="DA321" s="115"/>
      <c r="DB321" s="115"/>
      <c r="DC321" s="115"/>
      <c r="DD321" s="115"/>
      <c r="DE321" s="115"/>
      <c r="DF321" s="115"/>
    </row>
    <row r="322" spans="1:110" ht="52.5" customHeight="1">
      <c r="A322" s="119" t="str">
        <f>'[6]Месячный отчет Расходы в Excel'!A372</f>
        <v> Муниципальная долгосрочная программа «Культура Сальского городского поселения на 2010- 2013 годы»</v>
      </c>
      <c r="B322" s="119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  <c r="Y322" s="119"/>
      <c r="Z322" s="119"/>
      <c r="AA322" s="119"/>
      <c r="AB322" s="120"/>
      <c r="AC322" s="124" t="s">
        <v>14</v>
      </c>
      <c r="AD322" s="125"/>
      <c r="AE322" s="125"/>
      <c r="AF322" s="125"/>
      <c r="AG322" s="125"/>
      <c r="AH322" s="125"/>
      <c r="AI322" s="116" t="str">
        <f>'[6]Месячный отчет Расходы в Excel'!B372</f>
        <v>951 0801 7950600 000 000</v>
      </c>
      <c r="AJ322" s="117"/>
      <c r="AK322" s="117"/>
      <c r="AL322" s="117"/>
      <c r="AM322" s="117"/>
      <c r="AN322" s="117"/>
      <c r="AO322" s="117"/>
      <c r="AP322" s="117"/>
      <c r="AQ322" s="117"/>
      <c r="AR322" s="117"/>
      <c r="AS322" s="117"/>
      <c r="AT322" s="117"/>
      <c r="AU322" s="117"/>
      <c r="AV322" s="117"/>
      <c r="AW322" s="117"/>
      <c r="AX322" s="117"/>
      <c r="AY322" s="118"/>
      <c r="AZ322" s="112">
        <f>AZ323+AZ340+AZ357</f>
        <v>12997588</v>
      </c>
      <c r="BA322" s="113"/>
      <c r="BB322" s="113"/>
      <c r="BC322" s="113"/>
      <c r="BD322" s="113"/>
      <c r="BE322" s="113"/>
      <c r="BF322" s="113"/>
      <c r="BG322" s="113"/>
      <c r="BH322" s="113"/>
      <c r="BI322" s="113"/>
      <c r="BJ322" s="113"/>
      <c r="BK322" s="113"/>
      <c r="BL322" s="113"/>
      <c r="BM322" s="113"/>
      <c r="BN322" s="113"/>
      <c r="BO322" s="113"/>
      <c r="BP322" s="113"/>
      <c r="BQ322" s="113"/>
      <c r="BR322" s="113"/>
      <c r="BS322" s="113"/>
      <c r="BT322" s="113"/>
      <c r="BU322" s="113"/>
      <c r="BV322" s="114"/>
      <c r="BW322" s="112">
        <f>BW323+BW340+BW357</f>
        <v>10061310.950000001</v>
      </c>
      <c r="BX322" s="113"/>
      <c r="BY322" s="113"/>
      <c r="BZ322" s="113"/>
      <c r="CA322" s="113"/>
      <c r="CB322" s="113"/>
      <c r="CC322" s="113"/>
      <c r="CD322" s="113"/>
      <c r="CE322" s="113"/>
      <c r="CF322" s="113"/>
      <c r="CG322" s="113"/>
      <c r="CH322" s="113"/>
      <c r="CI322" s="113"/>
      <c r="CJ322" s="113"/>
      <c r="CK322" s="113"/>
      <c r="CL322" s="113"/>
      <c r="CM322" s="113"/>
      <c r="CN322" s="114"/>
      <c r="CO322" s="115">
        <f t="shared" si="17"/>
        <v>2936277.049999999</v>
      </c>
      <c r="CP322" s="115"/>
      <c r="CQ322" s="115"/>
      <c r="CR322" s="115"/>
      <c r="CS322" s="115"/>
      <c r="CT322" s="115"/>
      <c r="CU322" s="115"/>
      <c r="CV322" s="115"/>
      <c r="CW322" s="115"/>
      <c r="CX322" s="115"/>
      <c r="CY322" s="115"/>
      <c r="CZ322" s="115"/>
      <c r="DA322" s="115"/>
      <c r="DB322" s="115"/>
      <c r="DC322" s="115"/>
      <c r="DD322" s="115"/>
      <c r="DE322" s="115"/>
      <c r="DF322" s="115"/>
    </row>
    <row r="323" spans="1:110" ht="94.5" customHeight="1">
      <c r="A323" s="119" t="str">
        <f>'[6]Месячный отчет Расходы в Excel'!A373</f>
        <v> Финансовое обеспечение выполнения муниципальных заданий дворцами и домами культуры, другими учреждениями культуры и средствами массовой информации</v>
      </c>
      <c r="B323" s="119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20"/>
      <c r="AC323" s="124" t="s">
        <v>14</v>
      </c>
      <c r="AD323" s="125"/>
      <c r="AE323" s="125"/>
      <c r="AF323" s="125"/>
      <c r="AG323" s="125"/>
      <c r="AH323" s="125"/>
      <c r="AI323" s="116" t="str">
        <f>'[6]Месячный отчет Расходы в Excel'!B373</f>
        <v>951 0801 7950600 976 000</v>
      </c>
      <c r="AJ323" s="117"/>
      <c r="AK323" s="117"/>
      <c r="AL323" s="117"/>
      <c r="AM323" s="117"/>
      <c r="AN323" s="117"/>
      <c r="AO323" s="117"/>
      <c r="AP323" s="117"/>
      <c r="AQ323" s="117"/>
      <c r="AR323" s="117"/>
      <c r="AS323" s="117"/>
      <c r="AT323" s="117"/>
      <c r="AU323" s="117"/>
      <c r="AV323" s="117"/>
      <c r="AW323" s="117"/>
      <c r="AX323" s="117"/>
      <c r="AY323" s="118"/>
      <c r="AZ323" s="112">
        <f>AZ324+AZ337</f>
        <v>8135300</v>
      </c>
      <c r="BA323" s="113"/>
      <c r="BB323" s="113"/>
      <c r="BC323" s="113"/>
      <c r="BD323" s="113"/>
      <c r="BE323" s="113"/>
      <c r="BF323" s="113"/>
      <c r="BG323" s="113"/>
      <c r="BH323" s="113"/>
      <c r="BI323" s="113"/>
      <c r="BJ323" s="113"/>
      <c r="BK323" s="113"/>
      <c r="BL323" s="113"/>
      <c r="BM323" s="113"/>
      <c r="BN323" s="113"/>
      <c r="BO323" s="113"/>
      <c r="BP323" s="113"/>
      <c r="BQ323" s="113"/>
      <c r="BR323" s="113"/>
      <c r="BS323" s="113"/>
      <c r="BT323" s="113"/>
      <c r="BU323" s="113"/>
      <c r="BV323" s="114"/>
      <c r="BW323" s="112">
        <f>BW324+BW337</f>
        <v>6346940.23</v>
      </c>
      <c r="BX323" s="113"/>
      <c r="BY323" s="113"/>
      <c r="BZ323" s="113"/>
      <c r="CA323" s="113"/>
      <c r="CB323" s="113"/>
      <c r="CC323" s="113"/>
      <c r="CD323" s="113"/>
      <c r="CE323" s="113"/>
      <c r="CF323" s="113"/>
      <c r="CG323" s="113"/>
      <c r="CH323" s="113"/>
      <c r="CI323" s="113"/>
      <c r="CJ323" s="113"/>
      <c r="CK323" s="113"/>
      <c r="CL323" s="113"/>
      <c r="CM323" s="113"/>
      <c r="CN323" s="114"/>
      <c r="CO323" s="115">
        <f t="shared" si="17"/>
        <v>1788359.7699999996</v>
      </c>
      <c r="CP323" s="115"/>
      <c r="CQ323" s="115"/>
      <c r="CR323" s="115"/>
      <c r="CS323" s="115"/>
      <c r="CT323" s="115"/>
      <c r="CU323" s="115"/>
      <c r="CV323" s="115"/>
      <c r="CW323" s="115"/>
      <c r="CX323" s="115"/>
      <c r="CY323" s="115"/>
      <c r="CZ323" s="115"/>
      <c r="DA323" s="115"/>
      <c r="DB323" s="115"/>
      <c r="DC323" s="115"/>
      <c r="DD323" s="115"/>
      <c r="DE323" s="115"/>
      <c r="DF323" s="115"/>
    </row>
    <row r="324" spans="1:110" ht="16.5" customHeight="1">
      <c r="A324" s="119" t="str">
        <f>'[6]Месячный отчет Расходы в Excel'!A374</f>
        <v> Расходы</v>
      </c>
      <c r="B324" s="119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20"/>
      <c r="AC324" s="124" t="s">
        <v>14</v>
      </c>
      <c r="AD324" s="125"/>
      <c r="AE324" s="125"/>
      <c r="AF324" s="125"/>
      <c r="AG324" s="125"/>
      <c r="AH324" s="125"/>
      <c r="AI324" s="116" t="str">
        <f>'[6]Месячный отчет Расходы в Excel'!B374</f>
        <v>951 0801 7950600 976 200</v>
      </c>
      <c r="AJ324" s="117"/>
      <c r="AK324" s="117"/>
      <c r="AL324" s="117"/>
      <c r="AM324" s="117"/>
      <c r="AN324" s="117"/>
      <c r="AO324" s="117"/>
      <c r="AP324" s="117"/>
      <c r="AQ324" s="117"/>
      <c r="AR324" s="117"/>
      <c r="AS324" s="117"/>
      <c r="AT324" s="117"/>
      <c r="AU324" s="117"/>
      <c r="AV324" s="117"/>
      <c r="AW324" s="117"/>
      <c r="AX324" s="117"/>
      <c r="AY324" s="118"/>
      <c r="AZ324" s="112">
        <f>AZ325+AZ329+AZ336</f>
        <v>7674126</v>
      </c>
      <c r="BA324" s="113"/>
      <c r="BB324" s="113"/>
      <c r="BC324" s="113"/>
      <c r="BD324" s="113"/>
      <c r="BE324" s="113"/>
      <c r="BF324" s="113"/>
      <c r="BG324" s="113"/>
      <c r="BH324" s="113"/>
      <c r="BI324" s="113"/>
      <c r="BJ324" s="113"/>
      <c r="BK324" s="113"/>
      <c r="BL324" s="113"/>
      <c r="BM324" s="113"/>
      <c r="BN324" s="113"/>
      <c r="BO324" s="113"/>
      <c r="BP324" s="113"/>
      <c r="BQ324" s="113"/>
      <c r="BR324" s="113"/>
      <c r="BS324" s="113"/>
      <c r="BT324" s="113"/>
      <c r="BU324" s="113"/>
      <c r="BV324" s="114"/>
      <c r="BW324" s="112">
        <f>BW325+BW329+BW336</f>
        <v>5936684.25</v>
      </c>
      <c r="BX324" s="113"/>
      <c r="BY324" s="113"/>
      <c r="BZ324" s="113"/>
      <c r="CA324" s="113"/>
      <c r="CB324" s="113"/>
      <c r="CC324" s="113"/>
      <c r="CD324" s="113"/>
      <c r="CE324" s="113"/>
      <c r="CF324" s="113"/>
      <c r="CG324" s="113"/>
      <c r="CH324" s="113"/>
      <c r="CI324" s="113"/>
      <c r="CJ324" s="113"/>
      <c r="CK324" s="113"/>
      <c r="CL324" s="113"/>
      <c r="CM324" s="113"/>
      <c r="CN324" s="114"/>
      <c r="CO324" s="115">
        <f t="shared" si="17"/>
        <v>1737441.75</v>
      </c>
      <c r="CP324" s="115"/>
      <c r="CQ324" s="115"/>
      <c r="CR324" s="115"/>
      <c r="CS324" s="115"/>
      <c r="CT324" s="115"/>
      <c r="CU324" s="115"/>
      <c r="CV324" s="115"/>
      <c r="CW324" s="115"/>
      <c r="CX324" s="115"/>
      <c r="CY324" s="115"/>
      <c r="CZ324" s="115"/>
      <c r="DA324" s="115"/>
      <c r="DB324" s="115"/>
      <c r="DC324" s="115"/>
      <c r="DD324" s="115"/>
      <c r="DE324" s="115"/>
      <c r="DF324" s="115"/>
    </row>
    <row r="325" spans="1:110" ht="35.25" customHeight="1">
      <c r="A325" s="119" t="str">
        <f>'[6]Месячный отчет Расходы в Excel'!A375</f>
        <v> Оплата труда и начисления на выплаты по оплате труда</v>
      </c>
      <c r="B325" s="119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20"/>
      <c r="AC325" s="124" t="s">
        <v>14</v>
      </c>
      <c r="AD325" s="125"/>
      <c r="AE325" s="125"/>
      <c r="AF325" s="125"/>
      <c r="AG325" s="125"/>
      <c r="AH325" s="125"/>
      <c r="AI325" s="116" t="str">
        <f>'[6]Месячный отчет Расходы в Excel'!B375</f>
        <v>951 0801 7950600 976 210</v>
      </c>
      <c r="AJ325" s="117"/>
      <c r="AK325" s="117"/>
      <c r="AL325" s="117"/>
      <c r="AM325" s="117"/>
      <c r="AN325" s="117"/>
      <c r="AO325" s="117"/>
      <c r="AP325" s="117"/>
      <c r="AQ325" s="117"/>
      <c r="AR325" s="117"/>
      <c r="AS325" s="117"/>
      <c r="AT325" s="117"/>
      <c r="AU325" s="117"/>
      <c r="AV325" s="117"/>
      <c r="AW325" s="117"/>
      <c r="AX325" s="117"/>
      <c r="AY325" s="118"/>
      <c r="AZ325" s="112">
        <f>AZ326+AZ327+AZ328</f>
        <v>5729700</v>
      </c>
      <c r="BA325" s="113"/>
      <c r="BB325" s="113"/>
      <c r="BC325" s="113"/>
      <c r="BD325" s="113"/>
      <c r="BE325" s="113"/>
      <c r="BF325" s="113"/>
      <c r="BG325" s="113"/>
      <c r="BH325" s="113"/>
      <c r="BI325" s="113"/>
      <c r="BJ325" s="113"/>
      <c r="BK325" s="113"/>
      <c r="BL325" s="113"/>
      <c r="BM325" s="113"/>
      <c r="BN325" s="113"/>
      <c r="BO325" s="113"/>
      <c r="BP325" s="113"/>
      <c r="BQ325" s="113"/>
      <c r="BR325" s="113"/>
      <c r="BS325" s="113"/>
      <c r="BT325" s="113"/>
      <c r="BU325" s="113"/>
      <c r="BV325" s="114"/>
      <c r="BW325" s="112">
        <f>BW326+BW327+BW328</f>
        <v>4361891.12</v>
      </c>
      <c r="BX325" s="113"/>
      <c r="BY325" s="113"/>
      <c r="BZ325" s="113"/>
      <c r="CA325" s="113"/>
      <c r="CB325" s="113"/>
      <c r="CC325" s="113"/>
      <c r="CD325" s="113"/>
      <c r="CE325" s="113"/>
      <c r="CF325" s="113"/>
      <c r="CG325" s="113"/>
      <c r="CH325" s="113"/>
      <c r="CI325" s="113"/>
      <c r="CJ325" s="113"/>
      <c r="CK325" s="113"/>
      <c r="CL325" s="113"/>
      <c r="CM325" s="113"/>
      <c r="CN325" s="114"/>
      <c r="CO325" s="115">
        <f t="shared" si="17"/>
        <v>1367808.88</v>
      </c>
      <c r="CP325" s="115"/>
      <c r="CQ325" s="115"/>
      <c r="CR325" s="115"/>
      <c r="CS325" s="115"/>
      <c r="CT325" s="115"/>
      <c r="CU325" s="115"/>
      <c r="CV325" s="115"/>
      <c r="CW325" s="115"/>
      <c r="CX325" s="115"/>
      <c r="CY325" s="115"/>
      <c r="CZ325" s="115"/>
      <c r="DA325" s="115"/>
      <c r="DB325" s="115"/>
      <c r="DC325" s="115"/>
      <c r="DD325" s="115"/>
      <c r="DE325" s="115"/>
      <c r="DF325" s="115"/>
    </row>
    <row r="326" spans="1:110" ht="21.75" customHeight="1">
      <c r="A326" s="119" t="str">
        <f>'[6]Месячный отчет Расходы в Excel'!A376</f>
        <v> Заработная плата</v>
      </c>
      <c r="B326" s="119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20"/>
      <c r="AC326" s="124" t="s">
        <v>14</v>
      </c>
      <c r="AD326" s="125"/>
      <c r="AE326" s="125"/>
      <c r="AF326" s="125"/>
      <c r="AG326" s="125"/>
      <c r="AH326" s="125"/>
      <c r="AI326" s="116" t="str">
        <f>'[6]Месячный отчет Расходы в Excel'!B376</f>
        <v>951 0801 7950600 976 211</v>
      </c>
      <c r="AJ326" s="117"/>
      <c r="AK326" s="117"/>
      <c r="AL326" s="117"/>
      <c r="AM326" s="117"/>
      <c r="AN326" s="117"/>
      <c r="AO326" s="117"/>
      <c r="AP326" s="117"/>
      <c r="AQ326" s="117"/>
      <c r="AR326" s="117"/>
      <c r="AS326" s="117"/>
      <c r="AT326" s="117"/>
      <c r="AU326" s="117"/>
      <c r="AV326" s="117"/>
      <c r="AW326" s="117"/>
      <c r="AX326" s="117"/>
      <c r="AY326" s="118"/>
      <c r="AZ326" s="112">
        <v>4284600</v>
      </c>
      <c r="BA326" s="113"/>
      <c r="BB326" s="113"/>
      <c r="BC326" s="113"/>
      <c r="BD326" s="113"/>
      <c r="BE326" s="113"/>
      <c r="BF326" s="113"/>
      <c r="BG326" s="113"/>
      <c r="BH326" s="113"/>
      <c r="BI326" s="113"/>
      <c r="BJ326" s="113"/>
      <c r="BK326" s="113"/>
      <c r="BL326" s="113"/>
      <c r="BM326" s="113"/>
      <c r="BN326" s="113"/>
      <c r="BO326" s="113"/>
      <c r="BP326" s="113"/>
      <c r="BQ326" s="113"/>
      <c r="BR326" s="113"/>
      <c r="BS326" s="113"/>
      <c r="BT326" s="113"/>
      <c r="BU326" s="113"/>
      <c r="BV326" s="114"/>
      <c r="BW326" s="112">
        <v>3264950.13</v>
      </c>
      <c r="BX326" s="113"/>
      <c r="BY326" s="113"/>
      <c r="BZ326" s="113"/>
      <c r="CA326" s="113"/>
      <c r="CB326" s="113"/>
      <c r="CC326" s="113"/>
      <c r="CD326" s="113"/>
      <c r="CE326" s="113"/>
      <c r="CF326" s="113"/>
      <c r="CG326" s="113"/>
      <c r="CH326" s="113"/>
      <c r="CI326" s="113"/>
      <c r="CJ326" s="113"/>
      <c r="CK326" s="113"/>
      <c r="CL326" s="113"/>
      <c r="CM326" s="113"/>
      <c r="CN326" s="114"/>
      <c r="CO326" s="115">
        <f t="shared" si="17"/>
        <v>1019649.8700000001</v>
      </c>
      <c r="CP326" s="115"/>
      <c r="CQ326" s="115"/>
      <c r="CR326" s="115"/>
      <c r="CS326" s="115"/>
      <c r="CT326" s="115"/>
      <c r="CU326" s="115"/>
      <c r="CV326" s="115"/>
      <c r="CW326" s="115"/>
      <c r="CX326" s="115"/>
      <c r="CY326" s="115"/>
      <c r="CZ326" s="115"/>
      <c r="DA326" s="115"/>
      <c r="DB326" s="115"/>
      <c r="DC326" s="115"/>
      <c r="DD326" s="115"/>
      <c r="DE326" s="115"/>
      <c r="DF326" s="115"/>
    </row>
    <row r="327" spans="1:110" ht="14.25" customHeight="1">
      <c r="A327" s="119" t="str">
        <f>'[6]Месячный отчет Расходы в Excel'!A377</f>
        <v> Прочие выплаты</v>
      </c>
      <c r="B327" s="119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20"/>
      <c r="AC327" s="124" t="s">
        <v>14</v>
      </c>
      <c r="AD327" s="125"/>
      <c r="AE327" s="125"/>
      <c r="AF327" s="125"/>
      <c r="AG327" s="125"/>
      <c r="AH327" s="125"/>
      <c r="AI327" s="116" t="str">
        <f>'[6]Месячный отчет Расходы в Excel'!B377</f>
        <v>951 0801 7950600 976 212</v>
      </c>
      <c r="AJ327" s="117"/>
      <c r="AK327" s="117"/>
      <c r="AL327" s="117"/>
      <c r="AM327" s="117"/>
      <c r="AN327" s="117"/>
      <c r="AO327" s="117"/>
      <c r="AP327" s="117"/>
      <c r="AQ327" s="117"/>
      <c r="AR327" s="117"/>
      <c r="AS327" s="117"/>
      <c r="AT327" s="117"/>
      <c r="AU327" s="117"/>
      <c r="AV327" s="117"/>
      <c r="AW327" s="117"/>
      <c r="AX327" s="117"/>
      <c r="AY327" s="118"/>
      <c r="AZ327" s="112">
        <v>1200</v>
      </c>
      <c r="BA327" s="113"/>
      <c r="BB327" s="113"/>
      <c r="BC327" s="113"/>
      <c r="BD327" s="113"/>
      <c r="BE327" s="113"/>
      <c r="BF327" s="113"/>
      <c r="BG327" s="113"/>
      <c r="BH327" s="113"/>
      <c r="BI327" s="113"/>
      <c r="BJ327" s="113"/>
      <c r="BK327" s="113"/>
      <c r="BL327" s="113"/>
      <c r="BM327" s="113"/>
      <c r="BN327" s="113"/>
      <c r="BO327" s="113"/>
      <c r="BP327" s="113"/>
      <c r="BQ327" s="113"/>
      <c r="BR327" s="113"/>
      <c r="BS327" s="113"/>
      <c r="BT327" s="113"/>
      <c r="BU327" s="113"/>
      <c r="BV327" s="114"/>
      <c r="BW327" s="112">
        <v>332.69</v>
      </c>
      <c r="BX327" s="113"/>
      <c r="BY327" s="113"/>
      <c r="BZ327" s="113"/>
      <c r="CA327" s="113"/>
      <c r="CB327" s="113"/>
      <c r="CC327" s="113"/>
      <c r="CD327" s="113"/>
      <c r="CE327" s="113"/>
      <c r="CF327" s="113"/>
      <c r="CG327" s="113"/>
      <c r="CH327" s="113"/>
      <c r="CI327" s="113"/>
      <c r="CJ327" s="113"/>
      <c r="CK327" s="113"/>
      <c r="CL327" s="113"/>
      <c r="CM327" s="113"/>
      <c r="CN327" s="114"/>
      <c r="CO327" s="115">
        <f t="shared" si="17"/>
        <v>867.31</v>
      </c>
      <c r="CP327" s="115"/>
      <c r="CQ327" s="115"/>
      <c r="CR327" s="115"/>
      <c r="CS327" s="115"/>
      <c r="CT327" s="115"/>
      <c r="CU327" s="115"/>
      <c r="CV327" s="115"/>
      <c r="CW327" s="115"/>
      <c r="CX327" s="115"/>
      <c r="CY327" s="115"/>
      <c r="CZ327" s="115"/>
      <c r="DA327" s="115"/>
      <c r="DB327" s="115"/>
      <c r="DC327" s="115"/>
      <c r="DD327" s="115"/>
      <c r="DE327" s="115"/>
      <c r="DF327" s="115"/>
    </row>
    <row r="328" spans="1:110" ht="21.75" customHeight="1">
      <c r="A328" s="119" t="str">
        <f>'[6]Месячный отчет Расходы в Excel'!A378</f>
        <v> Начисления на выплаты по оплате труда</v>
      </c>
      <c r="B328" s="119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20"/>
      <c r="AC328" s="124" t="s">
        <v>14</v>
      </c>
      <c r="AD328" s="125"/>
      <c r="AE328" s="125"/>
      <c r="AF328" s="125"/>
      <c r="AG328" s="125"/>
      <c r="AH328" s="125"/>
      <c r="AI328" s="116" t="str">
        <f>'[6]Месячный отчет Расходы в Excel'!B378</f>
        <v>951 0801 7950600 976 213</v>
      </c>
      <c r="AJ328" s="117"/>
      <c r="AK328" s="117"/>
      <c r="AL328" s="117"/>
      <c r="AM328" s="117"/>
      <c r="AN328" s="117"/>
      <c r="AO328" s="117"/>
      <c r="AP328" s="117"/>
      <c r="AQ328" s="117"/>
      <c r="AR328" s="117"/>
      <c r="AS328" s="117"/>
      <c r="AT328" s="117"/>
      <c r="AU328" s="117"/>
      <c r="AV328" s="117"/>
      <c r="AW328" s="117"/>
      <c r="AX328" s="117"/>
      <c r="AY328" s="118"/>
      <c r="AZ328" s="112">
        <v>1443900</v>
      </c>
      <c r="BA328" s="113"/>
      <c r="BB328" s="113"/>
      <c r="BC328" s="113"/>
      <c r="BD328" s="113"/>
      <c r="BE328" s="113"/>
      <c r="BF328" s="113"/>
      <c r="BG328" s="113"/>
      <c r="BH328" s="113"/>
      <c r="BI328" s="113"/>
      <c r="BJ328" s="113"/>
      <c r="BK328" s="113"/>
      <c r="BL328" s="113"/>
      <c r="BM328" s="113"/>
      <c r="BN328" s="113"/>
      <c r="BO328" s="113"/>
      <c r="BP328" s="113"/>
      <c r="BQ328" s="113"/>
      <c r="BR328" s="113"/>
      <c r="BS328" s="113"/>
      <c r="BT328" s="113"/>
      <c r="BU328" s="113"/>
      <c r="BV328" s="114"/>
      <c r="BW328" s="112">
        <v>1096608.3</v>
      </c>
      <c r="BX328" s="113"/>
      <c r="BY328" s="113"/>
      <c r="BZ328" s="113"/>
      <c r="CA328" s="113"/>
      <c r="CB328" s="113"/>
      <c r="CC328" s="113"/>
      <c r="CD328" s="113"/>
      <c r="CE328" s="113"/>
      <c r="CF328" s="113"/>
      <c r="CG328" s="113"/>
      <c r="CH328" s="113"/>
      <c r="CI328" s="113"/>
      <c r="CJ328" s="113"/>
      <c r="CK328" s="113"/>
      <c r="CL328" s="113"/>
      <c r="CM328" s="113"/>
      <c r="CN328" s="114"/>
      <c r="CO328" s="115">
        <f t="shared" si="17"/>
        <v>347291.69999999995</v>
      </c>
      <c r="CP328" s="115"/>
      <c r="CQ328" s="115"/>
      <c r="CR328" s="115"/>
      <c r="CS328" s="115"/>
      <c r="CT328" s="115"/>
      <c r="CU328" s="115"/>
      <c r="CV328" s="115"/>
      <c r="CW328" s="115"/>
      <c r="CX328" s="115"/>
      <c r="CY328" s="115"/>
      <c r="CZ328" s="115"/>
      <c r="DA328" s="115"/>
      <c r="DB328" s="115"/>
      <c r="DC328" s="115"/>
      <c r="DD328" s="115"/>
      <c r="DE328" s="115"/>
      <c r="DF328" s="115"/>
    </row>
    <row r="329" spans="1:110" ht="14.25" customHeight="1">
      <c r="A329" s="119" t="str">
        <f>'[6]Месячный отчет Расходы в Excel'!A379</f>
        <v> Оплата работ, услуг</v>
      </c>
      <c r="B329" s="119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20"/>
      <c r="AC329" s="124" t="s">
        <v>14</v>
      </c>
      <c r="AD329" s="125"/>
      <c r="AE329" s="125"/>
      <c r="AF329" s="125"/>
      <c r="AG329" s="125"/>
      <c r="AH329" s="125"/>
      <c r="AI329" s="116" t="str">
        <f>'[6]Месячный отчет Расходы в Excel'!B379</f>
        <v>951 0801 7950600 976 220</v>
      </c>
      <c r="AJ329" s="117"/>
      <c r="AK329" s="117"/>
      <c r="AL329" s="117"/>
      <c r="AM329" s="117"/>
      <c r="AN329" s="117"/>
      <c r="AO329" s="117"/>
      <c r="AP329" s="117"/>
      <c r="AQ329" s="117"/>
      <c r="AR329" s="117"/>
      <c r="AS329" s="117"/>
      <c r="AT329" s="117"/>
      <c r="AU329" s="117"/>
      <c r="AV329" s="117"/>
      <c r="AW329" s="117"/>
      <c r="AX329" s="117"/>
      <c r="AY329" s="118"/>
      <c r="AZ329" s="112">
        <f>AZ330+AZ331+AZ332+AZ334+AZ335+AZ333</f>
        <v>1591526</v>
      </c>
      <c r="BA329" s="113"/>
      <c r="BB329" s="113"/>
      <c r="BC329" s="113"/>
      <c r="BD329" s="113"/>
      <c r="BE329" s="113"/>
      <c r="BF329" s="113"/>
      <c r="BG329" s="113"/>
      <c r="BH329" s="113"/>
      <c r="BI329" s="113"/>
      <c r="BJ329" s="113"/>
      <c r="BK329" s="113"/>
      <c r="BL329" s="113"/>
      <c r="BM329" s="113"/>
      <c r="BN329" s="113"/>
      <c r="BO329" s="113"/>
      <c r="BP329" s="113"/>
      <c r="BQ329" s="113"/>
      <c r="BR329" s="113"/>
      <c r="BS329" s="113"/>
      <c r="BT329" s="113"/>
      <c r="BU329" s="113"/>
      <c r="BV329" s="114"/>
      <c r="BW329" s="112">
        <f>BW330+BW331+BW332+BW334+BW335+BW333</f>
        <v>1233301.5499999998</v>
      </c>
      <c r="BX329" s="113"/>
      <c r="BY329" s="113"/>
      <c r="BZ329" s="113"/>
      <c r="CA329" s="113"/>
      <c r="CB329" s="113"/>
      <c r="CC329" s="113"/>
      <c r="CD329" s="113"/>
      <c r="CE329" s="113"/>
      <c r="CF329" s="113"/>
      <c r="CG329" s="113"/>
      <c r="CH329" s="113"/>
      <c r="CI329" s="113"/>
      <c r="CJ329" s="113"/>
      <c r="CK329" s="113"/>
      <c r="CL329" s="113"/>
      <c r="CM329" s="113"/>
      <c r="CN329" s="114"/>
      <c r="CO329" s="115">
        <f t="shared" si="17"/>
        <v>358224.4500000002</v>
      </c>
      <c r="CP329" s="115"/>
      <c r="CQ329" s="115"/>
      <c r="CR329" s="115"/>
      <c r="CS329" s="115"/>
      <c r="CT329" s="115"/>
      <c r="CU329" s="115"/>
      <c r="CV329" s="115"/>
      <c r="CW329" s="115"/>
      <c r="CX329" s="115"/>
      <c r="CY329" s="115"/>
      <c r="CZ329" s="115"/>
      <c r="DA329" s="115"/>
      <c r="DB329" s="115"/>
      <c r="DC329" s="115"/>
      <c r="DD329" s="115"/>
      <c r="DE329" s="115"/>
      <c r="DF329" s="115"/>
    </row>
    <row r="330" spans="1:110" ht="21.75" customHeight="1">
      <c r="A330" s="119" t="str">
        <f>'[6]Месячный отчет Расходы в Excel'!A380</f>
        <v> Услуги связи</v>
      </c>
      <c r="B330" s="119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20"/>
      <c r="AC330" s="124" t="s">
        <v>14</v>
      </c>
      <c r="AD330" s="125"/>
      <c r="AE330" s="125"/>
      <c r="AF330" s="125"/>
      <c r="AG330" s="125"/>
      <c r="AH330" s="125"/>
      <c r="AI330" s="116" t="str">
        <f>'[6]Месячный отчет Расходы в Excel'!B380</f>
        <v>951 0801 7950600 976 221</v>
      </c>
      <c r="AJ330" s="117"/>
      <c r="AK330" s="117"/>
      <c r="AL330" s="117"/>
      <c r="AM330" s="117"/>
      <c r="AN330" s="117"/>
      <c r="AO330" s="117"/>
      <c r="AP330" s="117"/>
      <c r="AQ330" s="117"/>
      <c r="AR330" s="117"/>
      <c r="AS330" s="117"/>
      <c r="AT330" s="117"/>
      <c r="AU330" s="117"/>
      <c r="AV330" s="117"/>
      <c r="AW330" s="117"/>
      <c r="AX330" s="117"/>
      <c r="AY330" s="118"/>
      <c r="AZ330" s="112">
        <v>37400</v>
      </c>
      <c r="BA330" s="113"/>
      <c r="BB330" s="113"/>
      <c r="BC330" s="113"/>
      <c r="BD330" s="113"/>
      <c r="BE330" s="113"/>
      <c r="BF330" s="113"/>
      <c r="BG330" s="113"/>
      <c r="BH330" s="113"/>
      <c r="BI330" s="113"/>
      <c r="BJ330" s="113"/>
      <c r="BK330" s="113"/>
      <c r="BL330" s="113"/>
      <c r="BM330" s="113"/>
      <c r="BN330" s="113"/>
      <c r="BO330" s="113"/>
      <c r="BP330" s="113"/>
      <c r="BQ330" s="113"/>
      <c r="BR330" s="113"/>
      <c r="BS330" s="113"/>
      <c r="BT330" s="113"/>
      <c r="BU330" s="113"/>
      <c r="BV330" s="114"/>
      <c r="BW330" s="112">
        <v>29949.99</v>
      </c>
      <c r="BX330" s="113"/>
      <c r="BY330" s="113"/>
      <c r="BZ330" s="113"/>
      <c r="CA330" s="113"/>
      <c r="CB330" s="113"/>
      <c r="CC330" s="113"/>
      <c r="CD330" s="113"/>
      <c r="CE330" s="113"/>
      <c r="CF330" s="113"/>
      <c r="CG330" s="113"/>
      <c r="CH330" s="113"/>
      <c r="CI330" s="113"/>
      <c r="CJ330" s="113"/>
      <c r="CK330" s="113"/>
      <c r="CL330" s="113"/>
      <c r="CM330" s="113"/>
      <c r="CN330" s="114"/>
      <c r="CO330" s="115">
        <f t="shared" si="17"/>
        <v>7450.009999999998</v>
      </c>
      <c r="CP330" s="115"/>
      <c r="CQ330" s="115"/>
      <c r="CR330" s="115"/>
      <c r="CS330" s="115"/>
      <c r="CT330" s="115"/>
      <c r="CU330" s="115"/>
      <c r="CV330" s="115"/>
      <c r="CW330" s="115"/>
      <c r="CX330" s="115"/>
      <c r="CY330" s="115"/>
      <c r="CZ330" s="115"/>
      <c r="DA330" s="115"/>
      <c r="DB330" s="115"/>
      <c r="DC330" s="115"/>
      <c r="DD330" s="115"/>
      <c r="DE330" s="115"/>
      <c r="DF330" s="115"/>
    </row>
    <row r="331" spans="1:110" ht="21.75" customHeight="1">
      <c r="A331" s="119" t="str">
        <f>'[6]Месячный отчет Расходы в Excel'!A381</f>
        <v> Транспортные услуги</v>
      </c>
      <c r="B331" s="119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20"/>
      <c r="AC331" s="124" t="s">
        <v>14</v>
      </c>
      <c r="AD331" s="125"/>
      <c r="AE331" s="125"/>
      <c r="AF331" s="125"/>
      <c r="AG331" s="125"/>
      <c r="AH331" s="125"/>
      <c r="AI331" s="116" t="str">
        <f>'[6]Месячный отчет Расходы в Excel'!B381</f>
        <v>951 0801 7950600 976 222</v>
      </c>
      <c r="AJ331" s="117"/>
      <c r="AK331" s="117"/>
      <c r="AL331" s="117"/>
      <c r="AM331" s="117"/>
      <c r="AN331" s="117"/>
      <c r="AO331" s="117"/>
      <c r="AP331" s="117"/>
      <c r="AQ331" s="117"/>
      <c r="AR331" s="117"/>
      <c r="AS331" s="117"/>
      <c r="AT331" s="117"/>
      <c r="AU331" s="117"/>
      <c r="AV331" s="117"/>
      <c r="AW331" s="117"/>
      <c r="AX331" s="117"/>
      <c r="AY331" s="118"/>
      <c r="AZ331" s="112">
        <v>600</v>
      </c>
      <c r="BA331" s="113"/>
      <c r="BB331" s="113"/>
      <c r="BC331" s="113"/>
      <c r="BD331" s="113"/>
      <c r="BE331" s="113"/>
      <c r="BF331" s="113"/>
      <c r="BG331" s="113"/>
      <c r="BH331" s="113"/>
      <c r="BI331" s="113"/>
      <c r="BJ331" s="113"/>
      <c r="BK331" s="113"/>
      <c r="BL331" s="113"/>
      <c r="BM331" s="113"/>
      <c r="BN331" s="113"/>
      <c r="BO331" s="113"/>
      <c r="BP331" s="113"/>
      <c r="BQ331" s="113"/>
      <c r="BR331" s="113"/>
      <c r="BS331" s="113"/>
      <c r="BT331" s="113"/>
      <c r="BU331" s="113"/>
      <c r="BV331" s="114"/>
      <c r="BW331" s="112">
        <v>0</v>
      </c>
      <c r="BX331" s="113"/>
      <c r="BY331" s="113"/>
      <c r="BZ331" s="113"/>
      <c r="CA331" s="113"/>
      <c r="CB331" s="113"/>
      <c r="CC331" s="113"/>
      <c r="CD331" s="113"/>
      <c r="CE331" s="113"/>
      <c r="CF331" s="113"/>
      <c r="CG331" s="113"/>
      <c r="CH331" s="113"/>
      <c r="CI331" s="113"/>
      <c r="CJ331" s="113"/>
      <c r="CK331" s="113"/>
      <c r="CL331" s="113"/>
      <c r="CM331" s="113"/>
      <c r="CN331" s="114"/>
      <c r="CO331" s="115">
        <f t="shared" si="17"/>
        <v>600</v>
      </c>
      <c r="CP331" s="115"/>
      <c r="CQ331" s="115"/>
      <c r="CR331" s="115"/>
      <c r="CS331" s="115"/>
      <c r="CT331" s="115"/>
      <c r="CU331" s="115"/>
      <c r="CV331" s="115"/>
      <c r="CW331" s="115"/>
      <c r="CX331" s="115"/>
      <c r="CY331" s="115"/>
      <c r="CZ331" s="115"/>
      <c r="DA331" s="115"/>
      <c r="DB331" s="115"/>
      <c r="DC331" s="115"/>
      <c r="DD331" s="115"/>
      <c r="DE331" s="115"/>
      <c r="DF331" s="115"/>
    </row>
    <row r="332" spans="1:110" ht="21.75" customHeight="1">
      <c r="A332" s="119" t="str">
        <f>'[6]Месячный отчет Расходы в Excel'!A382</f>
        <v> Коммунальные услуги</v>
      </c>
      <c r="B332" s="119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20"/>
      <c r="AC332" s="124" t="s">
        <v>14</v>
      </c>
      <c r="AD332" s="125"/>
      <c r="AE332" s="125"/>
      <c r="AF332" s="125"/>
      <c r="AG332" s="125"/>
      <c r="AH332" s="125"/>
      <c r="AI332" s="116" t="str">
        <f>'[6]Месячный отчет Расходы в Excel'!B382</f>
        <v>951 0801 7950600 976 223</v>
      </c>
      <c r="AJ332" s="117"/>
      <c r="AK332" s="117"/>
      <c r="AL332" s="117"/>
      <c r="AM332" s="117"/>
      <c r="AN332" s="117"/>
      <c r="AO332" s="117"/>
      <c r="AP332" s="117"/>
      <c r="AQ332" s="117"/>
      <c r="AR332" s="117"/>
      <c r="AS332" s="117"/>
      <c r="AT332" s="117"/>
      <c r="AU332" s="117"/>
      <c r="AV332" s="117"/>
      <c r="AW332" s="117"/>
      <c r="AX332" s="117"/>
      <c r="AY332" s="118"/>
      <c r="AZ332" s="112">
        <v>784600</v>
      </c>
      <c r="BA332" s="113"/>
      <c r="BB332" s="113"/>
      <c r="BC332" s="113"/>
      <c r="BD332" s="113"/>
      <c r="BE332" s="113"/>
      <c r="BF332" s="113"/>
      <c r="BG332" s="113"/>
      <c r="BH332" s="113"/>
      <c r="BI332" s="113"/>
      <c r="BJ332" s="113"/>
      <c r="BK332" s="113"/>
      <c r="BL332" s="113"/>
      <c r="BM332" s="113"/>
      <c r="BN332" s="113"/>
      <c r="BO332" s="113"/>
      <c r="BP332" s="113"/>
      <c r="BQ332" s="113"/>
      <c r="BR332" s="113"/>
      <c r="BS332" s="113"/>
      <c r="BT332" s="113"/>
      <c r="BU332" s="113"/>
      <c r="BV332" s="114"/>
      <c r="BW332" s="112">
        <v>644218.23</v>
      </c>
      <c r="BX332" s="113"/>
      <c r="BY332" s="113"/>
      <c r="BZ332" s="113"/>
      <c r="CA332" s="113"/>
      <c r="CB332" s="113"/>
      <c r="CC332" s="113"/>
      <c r="CD332" s="113"/>
      <c r="CE332" s="113"/>
      <c r="CF332" s="113"/>
      <c r="CG332" s="113"/>
      <c r="CH332" s="113"/>
      <c r="CI332" s="113"/>
      <c r="CJ332" s="113"/>
      <c r="CK332" s="113"/>
      <c r="CL332" s="113"/>
      <c r="CM332" s="113"/>
      <c r="CN332" s="114"/>
      <c r="CO332" s="115">
        <f>AZ332-BW332</f>
        <v>140381.77000000002</v>
      </c>
      <c r="CP332" s="115"/>
      <c r="CQ332" s="115"/>
      <c r="CR332" s="115"/>
      <c r="CS332" s="115"/>
      <c r="CT332" s="115"/>
      <c r="CU332" s="115"/>
      <c r="CV332" s="115"/>
      <c r="CW332" s="115"/>
      <c r="CX332" s="115"/>
      <c r="CY332" s="115"/>
      <c r="CZ332" s="115"/>
      <c r="DA332" s="115"/>
      <c r="DB332" s="115"/>
      <c r="DC332" s="115"/>
      <c r="DD332" s="115"/>
      <c r="DE332" s="115"/>
      <c r="DF332" s="115"/>
    </row>
    <row r="333" spans="1:110" ht="21.75" customHeight="1">
      <c r="A333" s="119" t="s">
        <v>151</v>
      </c>
      <c r="B333" s="119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20"/>
      <c r="AC333" s="121" t="s">
        <v>14</v>
      </c>
      <c r="AD333" s="117"/>
      <c r="AE333" s="117"/>
      <c r="AF333" s="117"/>
      <c r="AG333" s="117"/>
      <c r="AH333" s="118"/>
      <c r="AI333" s="116" t="s">
        <v>152</v>
      </c>
      <c r="AJ333" s="117"/>
      <c r="AK333" s="117"/>
      <c r="AL333" s="117"/>
      <c r="AM333" s="117"/>
      <c r="AN333" s="117"/>
      <c r="AO333" s="117"/>
      <c r="AP333" s="117"/>
      <c r="AQ333" s="117"/>
      <c r="AR333" s="117"/>
      <c r="AS333" s="117"/>
      <c r="AT333" s="117"/>
      <c r="AU333" s="117"/>
      <c r="AV333" s="117"/>
      <c r="AW333" s="117"/>
      <c r="AX333" s="117"/>
      <c r="AY333" s="118"/>
      <c r="AZ333" s="112">
        <v>5000</v>
      </c>
      <c r="BA333" s="113"/>
      <c r="BB333" s="113"/>
      <c r="BC333" s="113"/>
      <c r="BD333" s="113"/>
      <c r="BE333" s="113"/>
      <c r="BF333" s="113"/>
      <c r="BG333" s="113"/>
      <c r="BH333" s="113"/>
      <c r="BI333" s="113"/>
      <c r="BJ333" s="113"/>
      <c r="BK333" s="113"/>
      <c r="BL333" s="113"/>
      <c r="BM333" s="113"/>
      <c r="BN333" s="113"/>
      <c r="BO333" s="113"/>
      <c r="BP333" s="113"/>
      <c r="BQ333" s="113"/>
      <c r="BR333" s="113"/>
      <c r="BS333" s="113"/>
      <c r="BT333" s="113"/>
      <c r="BU333" s="113"/>
      <c r="BV333" s="114"/>
      <c r="BW333" s="112">
        <v>5000</v>
      </c>
      <c r="BX333" s="113"/>
      <c r="BY333" s="113"/>
      <c r="BZ333" s="113"/>
      <c r="CA333" s="113"/>
      <c r="CB333" s="113"/>
      <c r="CC333" s="113"/>
      <c r="CD333" s="113"/>
      <c r="CE333" s="113"/>
      <c r="CF333" s="113"/>
      <c r="CG333" s="113"/>
      <c r="CH333" s="113"/>
      <c r="CI333" s="113"/>
      <c r="CJ333" s="113"/>
      <c r="CK333" s="113"/>
      <c r="CL333" s="113"/>
      <c r="CM333" s="113"/>
      <c r="CN333" s="114"/>
      <c r="CO333" s="115">
        <f>AZ333-BW333</f>
        <v>0</v>
      </c>
      <c r="CP333" s="115"/>
      <c r="CQ333" s="115"/>
      <c r="CR333" s="115"/>
      <c r="CS333" s="115"/>
      <c r="CT333" s="115"/>
      <c r="CU333" s="115"/>
      <c r="CV333" s="115"/>
      <c r="CW333" s="115"/>
      <c r="CX333" s="115"/>
      <c r="CY333" s="115"/>
      <c r="CZ333" s="115"/>
      <c r="DA333" s="115"/>
      <c r="DB333" s="115"/>
      <c r="DC333" s="115"/>
      <c r="DD333" s="115"/>
      <c r="DE333" s="115"/>
      <c r="DF333" s="115"/>
    </row>
    <row r="334" spans="1:110" ht="28.5" customHeight="1">
      <c r="A334" s="119" t="str">
        <f>'[6]Месячный отчет Расходы в Excel'!A383</f>
        <v> Работы, услуги по содержанию имущества</v>
      </c>
      <c r="B334" s="119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20"/>
      <c r="AC334" s="124" t="s">
        <v>14</v>
      </c>
      <c r="AD334" s="125"/>
      <c r="AE334" s="125"/>
      <c r="AF334" s="125"/>
      <c r="AG334" s="125"/>
      <c r="AH334" s="125"/>
      <c r="AI334" s="116" t="str">
        <f>'[6]Месячный отчет Расходы в Excel'!B383</f>
        <v>951 0801 7950600 976 225</v>
      </c>
      <c r="AJ334" s="117"/>
      <c r="AK334" s="117"/>
      <c r="AL334" s="117"/>
      <c r="AM334" s="117"/>
      <c r="AN334" s="117"/>
      <c r="AO334" s="117"/>
      <c r="AP334" s="117"/>
      <c r="AQ334" s="117"/>
      <c r="AR334" s="117"/>
      <c r="AS334" s="117"/>
      <c r="AT334" s="117"/>
      <c r="AU334" s="117"/>
      <c r="AV334" s="117"/>
      <c r="AW334" s="117"/>
      <c r="AX334" s="117"/>
      <c r="AY334" s="118"/>
      <c r="AZ334" s="112">
        <v>93438</v>
      </c>
      <c r="BA334" s="113"/>
      <c r="BB334" s="113"/>
      <c r="BC334" s="113"/>
      <c r="BD334" s="113"/>
      <c r="BE334" s="113"/>
      <c r="BF334" s="113"/>
      <c r="BG334" s="113"/>
      <c r="BH334" s="113"/>
      <c r="BI334" s="113"/>
      <c r="BJ334" s="113"/>
      <c r="BK334" s="113"/>
      <c r="BL334" s="113"/>
      <c r="BM334" s="113"/>
      <c r="BN334" s="113"/>
      <c r="BO334" s="113"/>
      <c r="BP334" s="113"/>
      <c r="BQ334" s="113"/>
      <c r="BR334" s="113"/>
      <c r="BS334" s="113"/>
      <c r="BT334" s="113"/>
      <c r="BU334" s="113"/>
      <c r="BV334" s="114"/>
      <c r="BW334" s="112">
        <v>46289.45</v>
      </c>
      <c r="BX334" s="113"/>
      <c r="BY334" s="113"/>
      <c r="BZ334" s="113"/>
      <c r="CA334" s="113"/>
      <c r="CB334" s="113"/>
      <c r="CC334" s="113"/>
      <c r="CD334" s="113"/>
      <c r="CE334" s="113"/>
      <c r="CF334" s="113"/>
      <c r="CG334" s="113"/>
      <c r="CH334" s="113"/>
      <c r="CI334" s="113"/>
      <c r="CJ334" s="113"/>
      <c r="CK334" s="113"/>
      <c r="CL334" s="113"/>
      <c r="CM334" s="113"/>
      <c r="CN334" s="114"/>
      <c r="CO334" s="115">
        <f t="shared" si="17"/>
        <v>47148.55</v>
      </c>
      <c r="CP334" s="115"/>
      <c r="CQ334" s="115"/>
      <c r="CR334" s="115"/>
      <c r="CS334" s="115"/>
      <c r="CT334" s="115"/>
      <c r="CU334" s="115"/>
      <c r="CV334" s="115"/>
      <c r="CW334" s="115"/>
      <c r="CX334" s="115"/>
      <c r="CY334" s="115"/>
      <c r="CZ334" s="115"/>
      <c r="DA334" s="115"/>
      <c r="DB334" s="115"/>
      <c r="DC334" s="115"/>
      <c r="DD334" s="115"/>
      <c r="DE334" s="115"/>
      <c r="DF334" s="115"/>
    </row>
    <row r="335" spans="1:110" ht="22.5" customHeight="1">
      <c r="A335" s="119" t="str">
        <f>'[6]Месячный отчет Расходы в Excel'!A384</f>
        <v> Прочие работы, услуги</v>
      </c>
      <c r="B335" s="119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20"/>
      <c r="AC335" s="124" t="s">
        <v>14</v>
      </c>
      <c r="AD335" s="125"/>
      <c r="AE335" s="125"/>
      <c r="AF335" s="125"/>
      <c r="AG335" s="125"/>
      <c r="AH335" s="125"/>
      <c r="AI335" s="116" t="str">
        <f>'[6]Месячный отчет Расходы в Excel'!B384</f>
        <v>951 0801 7950600 976 226</v>
      </c>
      <c r="AJ335" s="117"/>
      <c r="AK335" s="117"/>
      <c r="AL335" s="117"/>
      <c r="AM335" s="117"/>
      <c r="AN335" s="117"/>
      <c r="AO335" s="117"/>
      <c r="AP335" s="117"/>
      <c r="AQ335" s="117"/>
      <c r="AR335" s="117"/>
      <c r="AS335" s="117"/>
      <c r="AT335" s="117"/>
      <c r="AU335" s="117"/>
      <c r="AV335" s="117"/>
      <c r="AW335" s="117"/>
      <c r="AX335" s="117"/>
      <c r="AY335" s="118"/>
      <c r="AZ335" s="112">
        <v>670488</v>
      </c>
      <c r="BA335" s="113"/>
      <c r="BB335" s="113"/>
      <c r="BC335" s="113"/>
      <c r="BD335" s="113"/>
      <c r="BE335" s="113"/>
      <c r="BF335" s="113"/>
      <c r="BG335" s="113"/>
      <c r="BH335" s="113"/>
      <c r="BI335" s="113"/>
      <c r="BJ335" s="113"/>
      <c r="BK335" s="113"/>
      <c r="BL335" s="113"/>
      <c r="BM335" s="113"/>
      <c r="BN335" s="113"/>
      <c r="BO335" s="113"/>
      <c r="BP335" s="113"/>
      <c r="BQ335" s="113"/>
      <c r="BR335" s="113"/>
      <c r="BS335" s="113"/>
      <c r="BT335" s="113"/>
      <c r="BU335" s="113"/>
      <c r="BV335" s="114"/>
      <c r="BW335" s="112">
        <v>507843.88</v>
      </c>
      <c r="BX335" s="113"/>
      <c r="BY335" s="113"/>
      <c r="BZ335" s="113"/>
      <c r="CA335" s="113"/>
      <c r="CB335" s="113"/>
      <c r="CC335" s="113"/>
      <c r="CD335" s="113"/>
      <c r="CE335" s="113"/>
      <c r="CF335" s="113"/>
      <c r="CG335" s="113"/>
      <c r="CH335" s="113"/>
      <c r="CI335" s="113"/>
      <c r="CJ335" s="113"/>
      <c r="CK335" s="113"/>
      <c r="CL335" s="113"/>
      <c r="CM335" s="113"/>
      <c r="CN335" s="114"/>
      <c r="CO335" s="115">
        <f t="shared" si="17"/>
        <v>162644.12</v>
      </c>
      <c r="CP335" s="115"/>
      <c r="CQ335" s="115"/>
      <c r="CR335" s="115"/>
      <c r="CS335" s="115"/>
      <c r="CT335" s="115"/>
      <c r="CU335" s="115"/>
      <c r="CV335" s="115"/>
      <c r="CW335" s="115"/>
      <c r="CX335" s="115"/>
      <c r="CY335" s="115"/>
      <c r="CZ335" s="115"/>
      <c r="DA335" s="115"/>
      <c r="DB335" s="115"/>
      <c r="DC335" s="115"/>
      <c r="DD335" s="115"/>
      <c r="DE335" s="115"/>
      <c r="DF335" s="115"/>
    </row>
    <row r="336" spans="1:110" ht="21.75" customHeight="1">
      <c r="A336" s="119" t="str">
        <f>'[6]Месячный отчет Расходы в Excel'!A385</f>
        <v> Прочие расходы</v>
      </c>
      <c r="B336" s="119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20"/>
      <c r="AC336" s="124" t="s">
        <v>14</v>
      </c>
      <c r="AD336" s="125"/>
      <c r="AE336" s="125"/>
      <c r="AF336" s="125"/>
      <c r="AG336" s="125"/>
      <c r="AH336" s="125"/>
      <c r="AI336" s="116" t="str">
        <f>'[6]Месячный отчет Расходы в Excel'!B385</f>
        <v>951 0801 7950600 976 290</v>
      </c>
      <c r="AJ336" s="117"/>
      <c r="AK336" s="117"/>
      <c r="AL336" s="117"/>
      <c r="AM336" s="117"/>
      <c r="AN336" s="117"/>
      <c r="AO336" s="117"/>
      <c r="AP336" s="117"/>
      <c r="AQ336" s="117"/>
      <c r="AR336" s="117"/>
      <c r="AS336" s="117"/>
      <c r="AT336" s="117"/>
      <c r="AU336" s="117"/>
      <c r="AV336" s="117"/>
      <c r="AW336" s="117"/>
      <c r="AX336" s="117"/>
      <c r="AY336" s="118"/>
      <c r="AZ336" s="112">
        <v>352900</v>
      </c>
      <c r="BA336" s="113"/>
      <c r="BB336" s="113"/>
      <c r="BC336" s="113"/>
      <c r="BD336" s="113"/>
      <c r="BE336" s="113"/>
      <c r="BF336" s="113"/>
      <c r="BG336" s="113"/>
      <c r="BH336" s="113"/>
      <c r="BI336" s="113"/>
      <c r="BJ336" s="113"/>
      <c r="BK336" s="113"/>
      <c r="BL336" s="113"/>
      <c r="BM336" s="113"/>
      <c r="BN336" s="113"/>
      <c r="BO336" s="113"/>
      <c r="BP336" s="113"/>
      <c r="BQ336" s="113"/>
      <c r="BR336" s="113"/>
      <c r="BS336" s="113"/>
      <c r="BT336" s="113"/>
      <c r="BU336" s="113"/>
      <c r="BV336" s="114"/>
      <c r="BW336" s="112">
        <v>341491.58</v>
      </c>
      <c r="BX336" s="113"/>
      <c r="BY336" s="113"/>
      <c r="BZ336" s="113"/>
      <c r="CA336" s="113"/>
      <c r="CB336" s="113"/>
      <c r="CC336" s="113"/>
      <c r="CD336" s="113"/>
      <c r="CE336" s="113"/>
      <c r="CF336" s="113"/>
      <c r="CG336" s="113"/>
      <c r="CH336" s="113"/>
      <c r="CI336" s="113"/>
      <c r="CJ336" s="113"/>
      <c r="CK336" s="113"/>
      <c r="CL336" s="113"/>
      <c r="CM336" s="113"/>
      <c r="CN336" s="114"/>
      <c r="CO336" s="115">
        <f aca="true" t="shared" si="19" ref="CO336:CO410">AZ336-BW336</f>
        <v>11408.419999999984</v>
      </c>
      <c r="CP336" s="115"/>
      <c r="CQ336" s="115"/>
      <c r="CR336" s="115"/>
      <c r="CS336" s="115"/>
      <c r="CT336" s="115"/>
      <c r="CU336" s="115"/>
      <c r="CV336" s="115"/>
      <c r="CW336" s="115"/>
      <c r="CX336" s="115"/>
      <c r="CY336" s="115"/>
      <c r="CZ336" s="115"/>
      <c r="DA336" s="115"/>
      <c r="DB336" s="115"/>
      <c r="DC336" s="115"/>
      <c r="DD336" s="115"/>
      <c r="DE336" s="115"/>
      <c r="DF336" s="115"/>
    </row>
    <row r="337" spans="1:110" ht="24" customHeight="1">
      <c r="A337" s="119" t="str">
        <f>'[6]Месячный отчет Расходы в Excel'!A386</f>
        <v> Поступление нефинансовых активов</v>
      </c>
      <c r="B337" s="119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20"/>
      <c r="AC337" s="124" t="s">
        <v>14</v>
      </c>
      <c r="AD337" s="125"/>
      <c r="AE337" s="125"/>
      <c r="AF337" s="125"/>
      <c r="AG337" s="125"/>
      <c r="AH337" s="125"/>
      <c r="AI337" s="116" t="str">
        <f>'[6]Месячный отчет Расходы в Excel'!B386</f>
        <v>951 0801 7950600 976 300</v>
      </c>
      <c r="AJ337" s="117"/>
      <c r="AK337" s="117"/>
      <c r="AL337" s="117"/>
      <c r="AM337" s="117"/>
      <c r="AN337" s="117"/>
      <c r="AO337" s="117"/>
      <c r="AP337" s="117"/>
      <c r="AQ337" s="117"/>
      <c r="AR337" s="117"/>
      <c r="AS337" s="117"/>
      <c r="AT337" s="117"/>
      <c r="AU337" s="117"/>
      <c r="AV337" s="117"/>
      <c r="AW337" s="117"/>
      <c r="AX337" s="117"/>
      <c r="AY337" s="118"/>
      <c r="AZ337" s="112">
        <f>AZ339+AZ338</f>
        <v>461174</v>
      </c>
      <c r="BA337" s="113"/>
      <c r="BB337" s="113"/>
      <c r="BC337" s="113"/>
      <c r="BD337" s="113"/>
      <c r="BE337" s="113"/>
      <c r="BF337" s="113"/>
      <c r="BG337" s="113"/>
      <c r="BH337" s="113"/>
      <c r="BI337" s="113"/>
      <c r="BJ337" s="113"/>
      <c r="BK337" s="113"/>
      <c r="BL337" s="113"/>
      <c r="BM337" s="113"/>
      <c r="BN337" s="113"/>
      <c r="BO337" s="113"/>
      <c r="BP337" s="113"/>
      <c r="BQ337" s="113"/>
      <c r="BR337" s="113"/>
      <c r="BS337" s="113"/>
      <c r="BT337" s="113"/>
      <c r="BU337" s="113"/>
      <c r="BV337" s="114"/>
      <c r="BW337" s="112">
        <f>BW339+BW338</f>
        <v>410255.98</v>
      </c>
      <c r="BX337" s="113"/>
      <c r="BY337" s="113"/>
      <c r="BZ337" s="113"/>
      <c r="CA337" s="113"/>
      <c r="CB337" s="113"/>
      <c r="CC337" s="113"/>
      <c r="CD337" s="113"/>
      <c r="CE337" s="113"/>
      <c r="CF337" s="113"/>
      <c r="CG337" s="113"/>
      <c r="CH337" s="113"/>
      <c r="CI337" s="113"/>
      <c r="CJ337" s="113"/>
      <c r="CK337" s="113"/>
      <c r="CL337" s="113"/>
      <c r="CM337" s="113"/>
      <c r="CN337" s="114"/>
      <c r="CO337" s="115">
        <f t="shared" si="19"/>
        <v>50918.02000000002</v>
      </c>
      <c r="CP337" s="115"/>
      <c r="CQ337" s="115"/>
      <c r="CR337" s="115"/>
      <c r="CS337" s="115"/>
      <c r="CT337" s="115"/>
      <c r="CU337" s="115"/>
      <c r="CV337" s="115"/>
      <c r="CW337" s="115"/>
      <c r="CX337" s="115"/>
      <c r="CY337" s="115"/>
      <c r="CZ337" s="115"/>
      <c r="DA337" s="115"/>
      <c r="DB337" s="115"/>
      <c r="DC337" s="115"/>
      <c r="DD337" s="115"/>
      <c r="DE337" s="115"/>
      <c r="DF337" s="115"/>
    </row>
    <row r="338" spans="1:110" ht="24" customHeight="1">
      <c r="A338" s="119" t="s">
        <v>153</v>
      </c>
      <c r="B338" s="119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20"/>
      <c r="AC338" s="121" t="s">
        <v>14</v>
      </c>
      <c r="AD338" s="117"/>
      <c r="AE338" s="117"/>
      <c r="AF338" s="117"/>
      <c r="AG338" s="117"/>
      <c r="AH338" s="118"/>
      <c r="AI338" s="116" t="s">
        <v>154</v>
      </c>
      <c r="AJ338" s="117"/>
      <c r="AK338" s="117"/>
      <c r="AL338" s="117"/>
      <c r="AM338" s="117"/>
      <c r="AN338" s="117"/>
      <c r="AO338" s="117"/>
      <c r="AP338" s="117"/>
      <c r="AQ338" s="117"/>
      <c r="AR338" s="117"/>
      <c r="AS338" s="117"/>
      <c r="AT338" s="117"/>
      <c r="AU338" s="117"/>
      <c r="AV338" s="117"/>
      <c r="AW338" s="117"/>
      <c r="AX338" s="117"/>
      <c r="AY338" s="118"/>
      <c r="AZ338" s="112">
        <v>161000</v>
      </c>
      <c r="BA338" s="113"/>
      <c r="BB338" s="113"/>
      <c r="BC338" s="113"/>
      <c r="BD338" s="113"/>
      <c r="BE338" s="113"/>
      <c r="BF338" s="113"/>
      <c r="BG338" s="113"/>
      <c r="BH338" s="113"/>
      <c r="BI338" s="113"/>
      <c r="BJ338" s="113"/>
      <c r="BK338" s="113"/>
      <c r="BL338" s="113"/>
      <c r="BM338" s="113"/>
      <c r="BN338" s="113"/>
      <c r="BO338" s="113"/>
      <c r="BP338" s="113"/>
      <c r="BQ338" s="113"/>
      <c r="BR338" s="113"/>
      <c r="BS338" s="113"/>
      <c r="BT338" s="113"/>
      <c r="BU338" s="113"/>
      <c r="BV338" s="114"/>
      <c r="BW338" s="112">
        <v>134982.88</v>
      </c>
      <c r="BX338" s="113"/>
      <c r="BY338" s="113"/>
      <c r="BZ338" s="113"/>
      <c r="CA338" s="113"/>
      <c r="CB338" s="113"/>
      <c r="CC338" s="113"/>
      <c r="CD338" s="113"/>
      <c r="CE338" s="113"/>
      <c r="CF338" s="113"/>
      <c r="CG338" s="113"/>
      <c r="CH338" s="113"/>
      <c r="CI338" s="113"/>
      <c r="CJ338" s="113"/>
      <c r="CK338" s="113"/>
      <c r="CL338" s="113"/>
      <c r="CM338" s="113"/>
      <c r="CN338" s="114"/>
      <c r="CO338" s="115">
        <f>AZ338-BW338</f>
        <v>26017.119999999995</v>
      </c>
      <c r="CP338" s="115"/>
      <c r="CQ338" s="115"/>
      <c r="CR338" s="115"/>
      <c r="CS338" s="115"/>
      <c r="CT338" s="115"/>
      <c r="CU338" s="115"/>
      <c r="CV338" s="115"/>
      <c r="CW338" s="115"/>
      <c r="CX338" s="115"/>
      <c r="CY338" s="115"/>
      <c r="CZ338" s="115"/>
      <c r="DA338" s="115"/>
      <c r="DB338" s="115"/>
      <c r="DC338" s="115"/>
      <c r="DD338" s="115"/>
      <c r="DE338" s="115"/>
      <c r="DF338" s="115"/>
    </row>
    <row r="339" spans="1:110" ht="41.25" customHeight="1">
      <c r="A339" s="119" t="str">
        <f>'[6]Месячный отчет Расходы в Excel'!A387</f>
        <v> Увеличение стоимости материальных запасов</v>
      </c>
      <c r="B339" s="119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20"/>
      <c r="AC339" s="124" t="s">
        <v>14</v>
      </c>
      <c r="AD339" s="125"/>
      <c r="AE339" s="125"/>
      <c r="AF339" s="125"/>
      <c r="AG339" s="125"/>
      <c r="AH339" s="125"/>
      <c r="AI339" s="116" t="str">
        <f>'[6]Месячный отчет Расходы в Excel'!B387</f>
        <v>951 0801 7950600 976 340</v>
      </c>
      <c r="AJ339" s="117"/>
      <c r="AK339" s="117"/>
      <c r="AL339" s="117"/>
      <c r="AM339" s="117"/>
      <c r="AN339" s="117"/>
      <c r="AO339" s="117"/>
      <c r="AP339" s="117"/>
      <c r="AQ339" s="117"/>
      <c r="AR339" s="117"/>
      <c r="AS339" s="117"/>
      <c r="AT339" s="117"/>
      <c r="AU339" s="117"/>
      <c r="AV339" s="117"/>
      <c r="AW339" s="117"/>
      <c r="AX339" s="117"/>
      <c r="AY339" s="118"/>
      <c r="AZ339" s="112">
        <v>300174</v>
      </c>
      <c r="BA339" s="113"/>
      <c r="BB339" s="113"/>
      <c r="BC339" s="113"/>
      <c r="BD339" s="113"/>
      <c r="BE339" s="113"/>
      <c r="BF339" s="113"/>
      <c r="BG339" s="113"/>
      <c r="BH339" s="113"/>
      <c r="BI339" s="113"/>
      <c r="BJ339" s="113"/>
      <c r="BK339" s="113"/>
      <c r="BL339" s="113"/>
      <c r="BM339" s="113"/>
      <c r="BN339" s="113"/>
      <c r="BO339" s="113"/>
      <c r="BP339" s="113"/>
      <c r="BQ339" s="113"/>
      <c r="BR339" s="113"/>
      <c r="BS339" s="113"/>
      <c r="BT339" s="113"/>
      <c r="BU339" s="113"/>
      <c r="BV339" s="114"/>
      <c r="BW339" s="112">
        <v>275273.1</v>
      </c>
      <c r="BX339" s="113"/>
      <c r="BY339" s="113"/>
      <c r="BZ339" s="113"/>
      <c r="CA339" s="113"/>
      <c r="CB339" s="113"/>
      <c r="CC339" s="113"/>
      <c r="CD339" s="113"/>
      <c r="CE339" s="113"/>
      <c r="CF339" s="113"/>
      <c r="CG339" s="113"/>
      <c r="CH339" s="113"/>
      <c r="CI339" s="113"/>
      <c r="CJ339" s="113"/>
      <c r="CK339" s="113"/>
      <c r="CL339" s="113"/>
      <c r="CM339" s="113"/>
      <c r="CN339" s="114"/>
      <c r="CO339" s="115">
        <f t="shared" si="19"/>
        <v>24900.900000000023</v>
      </c>
      <c r="CP339" s="115"/>
      <c r="CQ339" s="115"/>
      <c r="CR339" s="115"/>
      <c r="CS339" s="115"/>
      <c r="CT339" s="115"/>
      <c r="CU339" s="115"/>
      <c r="CV339" s="115"/>
      <c r="CW339" s="115"/>
      <c r="CX339" s="115"/>
      <c r="CY339" s="115"/>
      <c r="CZ339" s="115"/>
      <c r="DA339" s="115"/>
      <c r="DB339" s="115"/>
      <c r="DC339" s="115"/>
      <c r="DD339" s="115"/>
      <c r="DE339" s="115"/>
      <c r="DF339" s="115"/>
    </row>
    <row r="340" spans="1:110" ht="39.75" customHeight="1">
      <c r="A340" s="119" t="str">
        <f>'[6]Месячный отчет Расходы в Excel'!A388</f>
        <v> Финансовое обеспечение выполнения муниципальных заданий библиотеками</v>
      </c>
      <c r="B340" s="119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20"/>
      <c r="AC340" s="124" t="s">
        <v>14</v>
      </c>
      <c r="AD340" s="125"/>
      <c r="AE340" s="125"/>
      <c r="AF340" s="125"/>
      <c r="AG340" s="125"/>
      <c r="AH340" s="125"/>
      <c r="AI340" s="116" t="str">
        <f>'[6]Месячный отчет Расходы в Excel'!B388</f>
        <v>951 0801 7950600 977 000</v>
      </c>
      <c r="AJ340" s="117"/>
      <c r="AK340" s="117"/>
      <c r="AL340" s="117"/>
      <c r="AM340" s="117"/>
      <c r="AN340" s="117"/>
      <c r="AO340" s="117"/>
      <c r="AP340" s="117"/>
      <c r="AQ340" s="117"/>
      <c r="AR340" s="117"/>
      <c r="AS340" s="117"/>
      <c r="AT340" s="117"/>
      <c r="AU340" s="117"/>
      <c r="AV340" s="117"/>
      <c r="AW340" s="117"/>
      <c r="AX340" s="117"/>
      <c r="AY340" s="118"/>
      <c r="AZ340" s="112">
        <f>AZ341+AZ354</f>
        <v>4762743</v>
      </c>
      <c r="BA340" s="113"/>
      <c r="BB340" s="113"/>
      <c r="BC340" s="113"/>
      <c r="BD340" s="113"/>
      <c r="BE340" s="113"/>
      <c r="BF340" s="113"/>
      <c r="BG340" s="113"/>
      <c r="BH340" s="113"/>
      <c r="BI340" s="113"/>
      <c r="BJ340" s="113"/>
      <c r="BK340" s="113"/>
      <c r="BL340" s="113"/>
      <c r="BM340" s="113"/>
      <c r="BN340" s="113"/>
      <c r="BO340" s="113"/>
      <c r="BP340" s="113"/>
      <c r="BQ340" s="113"/>
      <c r="BR340" s="113"/>
      <c r="BS340" s="113"/>
      <c r="BT340" s="113"/>
      <c r="BU340" s="113"/>
      <c r="BV340" s="114"/>
      <c r="BW340" s="112">
        <f>BW341+BW354</f>
        <v>3614825.72</v>
      </c>
      <c r="BX340" s="113"/>
      <c r="BY340" s="113"/>
      <c r="BZ340" s="113"/>
      <c r="CA340" s="113"/>
      <c r="CB340" s="113"/>
      <c r="CC340" s="113"/>
      <c r="CD340" s="113"/>
      <c r="CE340" s="113"/>
      <c r="CF340" s="113"/>
      <c r="CG340" s="113"/>
      <c r="CH340" s="113"/>
      <c r="CI340" s="113"/>
      <c r="CJ340" s="113"/>
      <c r="CK340" s="113"/>
      <c r="CL340" s="113"/>
      <c r="CM340" s="113"/>
      <c r="CN340" s="114"/>
      <c r="CO340" s="115">
        <f t="shared" si="19"/>
        <v>1147917.2799999998</v>
      </c>
      <c r="CP340" s="115"/>
      <c r="CQ340" s="115"/>
      <c r="CR340" s="115"/>
      <c r="CS340" s="115"/>
      <c r="CT340" s="115"/>
      <c r="CU340" s="115"/>
      <c r="CV340" s="115"/>
      <c r="CW340" s="115"/>
      <c r="CX340" s="115"/>
      <c r="CY340" s="115"/>
      <c r="CZ340" s="115"/>
      <c r="DA340" s="115"/>
      <c r="DB340" s="115"/>
      <c r="DC340" s="115"/>
      <c r="DD340" s="115"/>
      <c r="DE340" s="115"/>
      <c r="DF340" s="115"/>
    </row>
    <row r="341" spans="1:110" ht="21.75" customHeight="1">
      <c r="A341" s="119" t="str">
        <f>'[6]Месячный отчет Расходы в Excel'!A389</f>
        <v> Расходы</v>
      </c>
      <c r="B341" s="119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20"/>
      <c r="AC341" s="124" t="s">
        <v>14</v>
      </c>
      <c r="AD341" s="125"/>
      <c r="AE341" s="125"/>
      <c r="AF341" s="125"/>
      <c r="AG341" s="125"/>
      <c r="AH341" s="125"/>
      <c r="AI341" s="116" t="str">
        <f>'[6]Месячный отчет Расходы в Excel'!B389</f>
        <v>951 0801 7950600 977 200</v>
      </c>
      <c r="AJ341" s="117"/>
      <c r="AK341" s="117"/>
      <c r="AL341" s="117"/>
      <c r="AM341" s="117"/>
      <c r="AN341" s="117"/>
      <c r="AO341" s="117"/>
      <c r="AP341" s="117"/>
      <c r="AQ341" s="117"/>
      <c r="AR341" s="117"/>
      <c r="AS341" s="117"/>
      <c r="AT341" s="117"/>
      <c r="AU341" s="117"/>
      <c r="AV341" s="117"/>
      <c r="AW341" s="117"/>
      <c r="AX341" s="117"/>
      <c r="AY341" s="118"/>
      <c r="AZ341" s="112">
        <f>AZ342+AZ346+AZ353</f>
        <v>4596436</v>
      </c>
      <c r="BA341" s="113"/>
      <c r="BB341" s="113"/>
      <c r="BC341" s="113"/>
      <c r="BD341" s="113"/>
      <c r="BE341" s="113"/>
      <c r="BF341" s="113"/>
      <c r="BG341" s="113"/>
      <c r="BH341" s="113"/>
      <c r="BI341" s="113"/>
      <c r="BJ341" s="113"/>
      <c r="BK341" s="113"/>
      <c r="BL341" s="113"/>
      <c r="BM341" s="113"/>
      <c r="BN341" s="113"/>
      <c r="BO341" s="113"/>
      <c r="BP341" s="113"/>
      <c r="BQ341" s="113"/>
      <c r="BR341" s="113"/>
      <c r="BS341" s="113"/>
      <c r="BT341" s="113"/>
      <c r="BU341" s="113"/>
      <c r="BV341" s="114"/>
      <c r="BW341" s="112">
        <f>BW342+BW346+BW353</f>
        <v>3459341.2</v>
      </c>
      <c r="BX341" s="113"/>
      <c r="BY341" s="113"/>
      <c r="BZ341" s="113"/>
      <c r="CA341" s="113"/>
      <c r="CB341" s="113"/>
      <c r="CC341" s="113"/>
      <c r="CD341" s="113"/>
      <c r="CE341" s="113"/>
      <c r="CF341" s="113"/>
      <c r="CG341" s="113"/>
      <c r="CH341" s="113"/>
      <c r="CI341" s="113"/>
      <c r="CJ341" s="113"/>
      <c r="CK341" s="113"/>
      <c r="CL341" s="113"/>
      <c r="CM341" s="113"/>
      <c r="CN341" s="114"/>
      <c r="CO341" s="115">
        <f t="shared" si="19"/>
        <v>1137094.7999999998</v>
      </c>
      <c r="CP341" s="115"/>
      <c r="CQ341" s="115"/>
      <c r="CR341" s="115"/>
      <c r="CS341" s="115"/>
      <c r="CT341" s="115"/>
      <c r="CU341" s="115"/>
      <c r="CV341" s="115"/>
      <c r="CW341" s="115"/>
      <c r="CX341" s="115"/>
      <c r="CY341" s="115"/>
      <c r="CZ341" s="115"/>
      <c r="DA341" s="115"/>
      <c r="DB341" s="115"/>
      <c r="DC341" s="115"/>
      <c r="DD341" s="115"/>
      <c r="DE341" s="115"/>
      <c r="DF341" s="115"/>
    </row>
    <row r="342" spans="1:110" ht="32.25" customHeight="1">
      <c r="A342" s="119" t="str">
        <f>'[6]Месячный отчет Расходы в Excel'!A390</f>
        <v> Оплата труда и начисления на выплаты по оплате труда</v>
      </c>
      <c r="B342" s="119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20"/>
      <c r="AC342" s="124" t="s">
        <v>14</v>
      </c>
      <c r="AD342" s="125"/>
      <c r="AE342" s="125"/>
      <c r="AF342" s="125"/>
      <c r="AG342" s="125"/>
      <c r="AH342" s="125"/>
      <c r="AI342" s="116" t="str">
        <f>'[6]Месячный отчет Расходы в Excel'!B390</f>
        <v>951 0801 7950600 977 210</v>
      </c>
      <c r="AJ342" s="117"/>
      <c r="AK342" s="117"/>
      <c r="AL342" s="117"/>
      <c r="AM342" s="117"/>
      <c r="AN342" s="117"/>
      <c r="AO342" s="117"/>
      <c r="AP342" s="117"/>
      <c r="AQ342" s="117"/>
      <c r="AR342" s="117"/>
      <c r="AS342" s="117"/>
      <c r="AT342" s="117"/>
      <c r="AU342" s="117"/>
      <c r="AV342" s="117"/>
      <c r="AW342" s="117"/>
      <c r="AX342" s="117"/>
      <c r="AY342" s="118"/>
      <c r="AZ342" s="112">
        <f>AZ343+AZ344+AZ345</f>
        <v>2825389</v>
      </c>
      <c r="BA342" s="113"/>
      <c r="BB342" s="113"/>
      <c r="BC342" s="113"/>
      <c r="BD342" s="113"/>
      <c r="BE342" s="113"/>
      <c r="BF342" s="113"/>
      <c r="BG342" s="113"/>
      <c r="BH342" s="113"/>
      <c r="BI342" s="113"/>
      <c r="BJ342" s="113"/>
      <c r="BK342" s="113"/>
      <c r="BL342" s="113"/>
      <c r="BM342" s="113"/>
      <c r="BN342" s="113"/>
      <c r="BO342" s="113"/>
      <c r="BP342" s="113"/>
      <c r="BQ342" s="113"/>
      <c r="BR342" s="113"/>
      <c r="BS342" s="113"/>
      <c r="BT342" s="113"/>
      <c r="BU342" s="113"/>
      <c r="BV342" s="114"/>
      <c r="BW342" s="112">
        <f>BW343+BW344+BW345</f>
        <v>2274315.76</v>
      </c>
      <c r="BX342" s="113"/>
      <c r="BY342" s="113"/>
      <c r="BZ342" s="113"/>
      <c r="CA342" s="113"/>
      <c r="CB342" s="113"/>
      <c r="CC342" s="113"/>
      <c r="CD342" s="113"/>
      <c r="CE342" s="113"/>
      <c r="CF342" s="113"/>
      <c r="CG342" s="113"/>
      <c r="CH342" s="113"/>
      <c r="CI342" s="113"/>
      <c r="CJ342" s="113"/>
      <c r="CK342" s="113"/>
      <c r="CL342" s="113"/>
      <c r="CM342" s="113"/>
      <c r="CN342" s="114"/>
      <c r="CO342" s="115">
        <f t="shared" si="19"/>
        <v>551073.2400000002</v>
      </c>
      <c r="CP342" s="115"/>
      <c r="CQ342" s="115"/>
      <c r="CR342" s="115"/>
      <c r="CS342" s="115"/>
      <c r="CT342" s="115"/>
      <c r="CU342" s="115"/>
      <c r="CV342" s="115"/>
      <c r="CW342" s="115"/>
      <c r="CX342" s="115"/>
      <c r="CY342" s="115"/>
      <c r="CZ342" s="115"/>
      <c r="DA342" s="115"/>
      <c r="DB342" s="115"/>
      <c r="DC342" s="115"/>
      <c r="DD342" s="115"/>
      <c r="DE342" s="115"/>
      <c r="DF342" s="115"/>
    </row>
    <row r="343" spans="1:110" ht="21.75" customHeight="1">
      <c r="A343" s="119" t="str">
        <f>'[6]Месячный отчет Расходы в Excel'!A391</f>
        <v> Заработная плата</v>
      </c>
      <c r="B343" s="119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20"/>
      <c r="AC343" s="124" t="s">
        <v>14</v>
      </c>
      <c r="AD343" s="125"/>
      <c r="AE343" s="125"/>
      <c r="AF343" s="125"/>
      <c r="AG343" s="125"/>
      <c r="AH343" s="125"/>
      <c r="AI343" s="116" t="str">
        <f>'[6]Месячный отчет Расходы в Excel'!B391</f>
        <v>951 0801 7950600 977 211</v>
      </c>
      <c r="AJ343" s="117"/>
      <c r="AK343" s="117"/>
      <c r="AL343" s="117"/>
      <c r="AM343" s="117"/>
      <c r="AN343" s="117"/>
      <c r="AO343" s="117"/>
      <c r="AP343" s="117"/>
      <c r="AQ343" s="117"/>
      <c r="AR343" s="117"/>
      <c r="AS343" s="117"/>
      <c r="AT343" s="117"/>
      <c r="AU343" s="117"/>
      <c r="AV343" s="117"/>
      <c r="AW343" s="117"/>
      <c r="AX343" s="117"/>
      <c r="AY343" s="118"/>
      <c r="AZ343" s="112">
        <v>2098748</v>
      </c>
      <c r="BA343" s="113"/>
      <c r="BB343" s="113"/>
      <c r="BC343" s="113"/>
      <c r="BD343" s="113"/>
      <c r="BE343" s="113"/>
      <c r="BF343" s="113"/>
      <c r="BG343" s="113"/>
      <c r="BH343" s="113"/>
      <c r="BI343" s="113"/>
      <c r="BJ343" s="113"/>
      <c r="BK343" s="113"/>
      <c r="BL343" s="113"/>
      <c r="BM343" s="113"/>
      <c r="BN343" s="113"/>
      <c r="BO343" s="113"/>
      <c r="BP343" s="113"/>
      <c r="BQ343" s="113"/>
      <c r="BR343" s="113"/>
      <c r="BS343" s="113"/>
      <c r="BT343" s="113"/>
      <c r="BU343" s="113"/>
      <c r="BV343" s="114"/>
      <c r="BW343" s="112">
        <v>1707813.12</v>
      </c>
      <c r="BX343" s="113"/>
      <c r="BY343" s="113"/>
      <c r="BZ343" s="113"/>
      <c r="CA343" s="113"/>
      <c r="CB343" s="113"/>
      <c r="CC343" s="113"/>
      <c r="CD343" s="113"/>
      <c r="CE343" s="113"/>
      <c r="CF343" s="113"/>
      <c r="CG343" s="113"/>
      <c r="CH343" s="113"/>
      <c r="CI343" s="113"/>
      <c r="CJ343" s="113"/>
      <c r="CK343" s="113"/>
      <c r="CL343" s="113"/>
      <c r="CM343" s="113"/>
      <c r="CN343" s="114"/>
      <c r="CO343" s="115">
        <f t="shared" si="19"/>
        <v>390934.8799999999</v>
      </c>
      <c r="CP343" s="115"/>
      <c r="CQ343" s="115"/>
      <c r="CR343" s="115"/>
      <c r="CS343" s="115"/>
      <c r="CT343" s="115"/>
      <c r="CU343" s="115"/>
      <c r="CV343" s="115"/>
      <c r="CW343" s="115"/>
      <c r="CX343" s="115"/>
      <c r="CY343" s="115"/>
      <c r="CZ343" s="115"/>
      <c r="DA343" s="115"/>
      <c r="DB343" s="115"/>
      <c r="DC343" s="115"/>
      <c r="DD343" s="115"/>
      <c r="DE343" s="115"/>
      <c r="DF343" s="115"/>
    </row>
    <row r="344" spans="1:110" ht="21.75" customHeight="1">
      <c r="A344" s="119" t="str">
        <f>'[6]Месячный отчет Расходы в Excel'!A392</f>
        <v> Прочие выплаты</v>
      </c>
      <c r="B344" s="119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20"/>
      <c r="AC344" s="124" t="s">
        <v>14</v>
      </c>
      <c r="AD344" s="125"/>
      <c r="AE344" s="125"/>
      <c r="AF344" s="125"/>
      <c r="AG344" s="125"/>
      <c r="AH344" s="125"/>
      <c r="AI344" s="116" t="str">
        <f>'[6]Месячный отчет Расходы в Excel'!B392</f>
        <v>951 0801 7950600 977 212</v>
      </c>
      <c r="AJ344" s="117"/>
      <c r="AK344" s="117"/>
      <c r="AL344" s="117"/>
      <c r="AM344" s="117"/>
      <c r="AN344" s="117"/>
      <c r="AO344" s="117"/>
      <c r="AP344" s="117"/>
      <c r="AQ344" s="117"/>
      <c r="AR344" s="117"/>
      <c r="AS344" s="117"/>
      <c r="AT344" s="117"/>
      <c r="AU344" s="117"/>
      <c r="AV344" s="117"/>
      <c r="AW344" s="117"/>
      <c r="AX344" s="117"/>
      <c r="AY344" s="118"/>
      <c r="AZ344" s="112">
        <v>1600</v>
      </c>
      <c r="BA344" s="113"/>
      <c r="BB344" s="113"/>
      <c r="BC344" s="113"/>
      <c r="BD344" s="113"/>
      <c r="BE344" s="113"/>
      <c r="BF344" s="113"/>
      <c r="BG344" s="113"/>
      <c r="BH344" s="113"/>
      <c r="BI344" s="113"/>
      <c r="BJ344" s="113"/>
      <c r="BK344" s="113"/>
      <c r="BL344" s="113"/>
      <c r="BM344" s="113"/>
      <c r="BN344" s="113"/>
      <c r="BO344" s="113"/>
      <c r="BP344" s="113"/>
      <c r="BQ344" s="113"/>
      <c r="BR344" s="113"/>
      <c r="BS344" s="113"/>
      <c r="BT344" s="113"/>
      <c r="BU344" s="113"/>
      <c r="BV344" s="114"/>
      <c r="BW344" s="112">
        <v>824.19</v>
      </c>
      <c r="BX344" s="113"/>
      <c r="BY344" s="113"/>
      <c r="BZ344" s="113"/>
      <c r="CA344" s="113"/>
      <c r="CB344" s="113"/>
      <c r="CC344" s="113"/>
      <c r="CD344" s="113"/>
      <c r="CE344" s="113"/>
      <c r="CF344" s="113"/>
      <c r="CG344" s="113"/>
      <c r="CH344" s="113"/>
      <c r="CI344" s="113"/>
      <c r="CJ344" s="113"/>
      <c r="CK344" s="113"/>
      <c r="CL344" s="113"/>
      <c r="CM344" s="113"/>
      <c r="CN344" s="114"/>
      <c r="CO344" s="115">
        <f t="shared" si="19"/>
        <v>775.81</v>
      </c>
      <c r="CP344" s="115"/>
      <c r="CQ344" s="115"/>
      <c r="CR344" s="115"/>
      <c r="CS344" s="115"/>
      <c r="CT344" s="115"/>
      <c r="CU344" s="115"/>
      <c r="CV344" s="115"/>
      <c r="CW344" s="115"/>
      <c r="CX344" s="115"/>
      <c r="CY344" s="115"/>
      <c r="CZ344" s="115"/>
      <c r="DA344" s="115"/>
      <c r="DB344" s="115"/>
      <c r="DC344" s="115"/>
      <c r="DD344" s="115"/>
      <c r="DE344" s="115"/>
      <c r="DF344" s="115"/>
    </row>
    <row r="345" spans="1:110" ht="21.75" customHeight="1">
      <c r="A345" s="119" t="str">
        <f>'[6]Месячный отчет Расходы в Excel'!A393</f>
        <v> Начисления на выплаты по оплате труда</v>
      </c>
      <c r="B345" s="119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20"/>
      <c r="AC345" s="124" t="s">
        <v>14</v>
      </c>
      <c r="AD345" s="125"/>
      <c r="AE345" s="125"/>
      <c r="AF345" s="125"/>
      <c r="AG345" s="125"/>
      <c r="AH345" s="125"/>
      <c r="AI345" s="116" t="str">
        <f>'[6]Месячный отчет Расходы в Excel'!B393</f>
        <v>951 0801 7950600 977 213</v>
      </c>
      <c r="AJ345" s="117"/>
      <c r="AK345" s="117"/>
      <c r="AL345" s="117"/>
      <c r="AM345" s="117"/>
      <c r="AN345" s="117"/>
      <c r="AO345" s="117"/>
      <c r="AP345" s="117"/>
      <c r="AQ345" s="117"/>
      <c r="AR345" s="117"/>
      <c r="AS345" s="117"/>
      <c r="AT345" s="117"/>
      <c r="AU345" s="117"/>
      <c r="AV345" s="117"/>
      <c r="AW345" s="117"/>
      <c r="AX345" s="117"/>
      <c r="AY345" s="118"/>
      <c r="AZ345" s="112">
        <v>725041</v>
      </c>
      <c r="BA345" s="113"/>
      <c r="BB345" s="113"/>
      <c r="BC345" s="113"/>
      <c r="BD345" s="113"/>
      <c r="BE345" s="113"/>
      <c r="BF345" s="113"/>
      <c r="BG345" s="113"/>
      <c r="BH345" s="113"/>
      <c r="BI345" s="113"/>
      <c r="BJ345" s="113"/>
      <c r="BK345" s="113"/>
      <c r="BL345" s="113"/>
      <c r="BM345" s="113"/>
      <c r="BN345" s="113"/>
      <c r="BO345" s="113"/>
      <c r="BP345" s="113"/>
      <c r="BQ345" s="113"/>
      <c r="BR345" s="113"/>
      <c r="BS345" s="113"/>
      <c r="BT345" s="113"/>
      <c r="BU345" s="113"/>
      <c r="BV345" s="114"/>
      <c r="BW345" s="112">
        <v>565678.45</v>
      </c>
      <c r="BX345" s="113"/>
      <c r="BY345" s="113"/>
      <c r="BZ345" s="113"/>
      <c r="CA345" s="113"/>
      <c r="CB345" s="113"/>
      <c r="CC345" s="113"/>
      <c r="CD345" s="113"/>
      <c r="CE345" s="113"/>
      <c r="CF345" s="113"/>
      <c r="CG345" s="113"/>
      <c r="CH345" s="113"/>
      <c r="CI345" s="113"/>
      <c r="CJ345" s="113"/>
      <c r="CK345" s="113"/>
      <c r="CL345" s="113"/>
      <c r="CM345" s="113"/>
      <c r="CN345" s="114"/>
      <c r="CO345" s="115">
        <f t="shared" si="19"/>
        <v>159362.55000000005</v>
      </c>
      <c r="CP345" s="115"/>
      <c r="CQ345" s="115"/>
      <c r="CR345" s="115"/>
      <c r="CS345" s="115"/>
      <c r="CT345" s="115"/>
      <c r="CU345" s="115"/>
      <c r="CV345" s="115"/>
      <c r="CW345" s="115"/>
      <c r="CX345" s="115"/>
      <c r="CY345" s="115"/>
      <c r="CZ345" s="115"/>
      <c r="DA345" s="115"/>
      <c r="DB345" s="115"/>
      <c r="DC345" s="115"/>
      <c r="DD345" s="115"/>
      <c r="DE345" s="115"/>
      <c r="DF345" s="115"/>
    </row>
    <row r="346" spans="1:110" ht="16.5" customHeight="1">
      <c r="A346" s="119" t="str">
        <f>'[6]Месячный отчет Расходы в Excel'!A394</f>
        <v> Оплата работ, услуг</v>
      </c>
      <c r="B346" s="119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20"/>
      <c r="AC346" s="124" t="s">
        <v>14</v>
      </c>
      <c r="AD346" s="125"/>
      <c r="AE346" s="125"/>
      <c r="AF346" s="125"/>
      <c r="AG346" s="125"/>
      <c r="AH346" s="125"/>
      <c r="AI346" s="116" t="str">
        <f>'[6]Месячный отчет Расходы в Excel'!B394</f>
        <v>951 0801 7950600 977 220</v>
      </c>
      <c r="AJ346" s="117"/>
      <c r="AK346" s="117"/>
      <c r="AL346" s="117"/>
      <c r="AM346" s="117"/>
      <c r="AN346" s="117"/>
      <c r="AO346" s="117"/>
      <c r="AP346" s="117"/>
      <c r="AQ346" s="117"/>
      <c r="AR346" s="117"/>
      <c r="AS346" s="117"/>
      <c r="AT346" s="117"/>
      <c r="AU346" s="117"/>
      <c r="AV346" s="117"/>
      <c r="AW346" s="117"/>
      <c r="AX346" s="117"/>
      <c r="AY346" s="118"/>
      <c r="AZ346" s="112">
        <f>AZ347+AZ348+AZ349+AZ350+AZ351+AZ352</f>
        <v>1754147</v>
      </c>
      <c r="BA346" s="113"/>
      <c r="BB346" s="113"/>
      <c r="BC346" s="113"/>
      <c r="BD346" s="113"/>
      <c r="BE346" s="113"/>
      <c r="BF346" s="113"/>
      <c r="BG346" s="113"/>
      <c r="BH346" s="113"/>
      <c r="BI346" s="113"/>
      <c r="BJ346" s="113"/>
      <c r="BK346" s="113"/>
      <c r="BL346" s="113"/>
      <c r="BM346" s="113"/>
      <c r="BN346" s="113"/>
      <c r="BO346" s="113"/>
      <c r="BP346" s="113"/>
      <c r="BQ346" s="113"/>
      <c r="BR346" s="113"/>
      <c r="BS346" s="113"/>
      <c r="BT346" s="113"/>
      <c r="BU346" s="113"/>
      <c r="BV346" s="114"/>
      <c r="BW346" s="112">
        <f>BW347+BW348+BW349+BW350+BW351+BW352</f>
        <v>1171578.99</v>
      </c>
      <c r="BX346" s="113"/>
      <c r="BY346" s="113"/>
      <c r="BZ346" s="113"/>
      <c r="CA346" s="113"/>
      <c r="CB346" s="113"/>
      <c r="CC346" s="113"/>
      <c r="CD346" s="113"/>
      <c r="CE346" s="113"/>
      <c r="CF346" s="113"/>
      <c r="CG346" s="113"/>
      <c r="CH346" s="113"/>
      <c r="CI346" s="113"/>
      <c r="CJ346" s="113"/>
      <c r="CK346" s="113"/>
      <c r="CL346" s="113"/>
      <c r="CM346" s="113"/>
      <c r="CN346" s="114"/>
      <c r="CO346" s="115">
        <f t="shared" si="19"/>
        <v>582568.01</v>
      </c>
      <c r="CP346" s="115"/>
      <c r="CQ346" s="115"/>
      <c r="CR346" s="115"/>
      <c r="CS346" s="115"/>
      <c r="CT346" s="115"/>
      <c r="CU346" s="115"/>
      <c r="CV346" s="115"/>
      <c r="CW346" s="115"/>
      <c r="CX346" s="115"/>
      <c r="CY346" s="115"/>
      <c r="CZ346" s="115"/>
      <c r="DA346" s="115"/>
      <c r="DB346" s="115"/>
      <c r="DC346" s="115"/>
      <c r="DD346" s="115"/>
      <c r="DE346" s="115"/>
      <c r="DF346" s="115"/>
    </row>
    <row r="347" spans="1:110" ht="21.75" customHeight="1">
      <c r="A347" s="119" t="str">
        <f>'[6]Месячный отчет Расходы в Excel'!A395</f>
        <v> Услуги связи</v>
      </c>
      <c r="B347" s="119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20"/>
      <c r="AC347" s="124" t="s">
        <v>14</v>
      </c>
      <c r="AD347" s="125"/>
      <c r="AE347" s="125"/>
      <c r="AF347" s="125"/>
      <c r="AG347" s="125"/>
      <c r="AH347" s="125"/>
      <c r="AI347" s="116" t="str">
        <f>'[6]Месячный отчет Расходы в Excel'!B395</f>
        <v>951 0801 7950600 977 221</v>
      </c>
      <c r="AJ347" s="117"/>
      <c r="AK347" s="117"/>
      <c r="AL347" s="117"/>
      <c r="AM347" s="117"/>
      <c r="AN347" s="117"/>
      <c r="AO347" s="117"/>
      <c r="AP347" s="117"/>
      <c r="AQ347" s="117"/>
      <c r="AR347" s="117"/>
      <c r="AS347" s="117"/>
      <c r="AT347" s="117"/>
      <c r="AU347" s="117"/>
      <c r="AV347" s="117"/>
      <c r="AW347" s="117"/>
      <c r="AX347" s="117"/>
      <c r="AY347" s="118"/>
      <c r="AZ347" s="112">
        <v>59800</v>
      </c>
      <c r="BA347" s="113"/>
      <c r="BB347" s="113"/>
      <c r="BC347" s="113"/>
      <c r="BD347" s="113"/>
      <c r="BE347" s="113"/>
      <c r="BF347" s="113"/>
      <c r="BG347" s="113"/>
      <c r="BH347" s="113"/>
      <c r="BI347" s="113"/>
      <c r="BJ347" s="113"/>
      <c r="BK347" s="113"/>
      <c r="BL347" s="113"/>
      <c r="BM347" s="113"/>
      <c r="BN347" s="113"/>
      <c r="BO347" s="113"/>
      <c r="BP347" s="113"/>
      <c r="BQ347" s="113"/>
      <c r="BR347" s="113"/>
      <c r="BS347" s="113"/>
      <c r="BT347" s="113"/>
      <c r="BU347" s="113"/>
      <c r="BV347" s="114"/>
      <c r="BW347" s="112">
        <v>50912.13</v>
      </c>
      <c r="BX347" s="113"/>
      <c r="BY347" s="113"/>
      <c r="BZ347" s="113"/>
      <c r="CA347" s="113"/>
      <c r="CB347" s="113"/>
      <c r="CC347" s="113"/>
      <c r="CD347" s="113"/>
      <c r="CE347" s="113"/>
      <c r="CF347" s="113"/>
      <c r="CG347" s="113"/>
      <c r="CH347" s="113"/>
      <c r="CI347" s="113"/>
      <c r="CJ347" s="113"/>
      <c r="CK347" s="113"/>
      <c r="CL347" s="113"/>
      <c r="CM347" s="113"/>
      <c r="CN347" s="114"/>
      <c r="CO347" s="115">
        <f t="shared" si="19"/>
        <v>8887.870000000003</v>
      </c>
      <c r="CP347" s="115"/>
      <c r="CQ347" s="115"/>
      <c r="CR347" s="115"/>
      <c r="CS347" s="115"/>
      <c r="CT347" s="115"/>
      <c r="CU347" s="115"/>
      <c r="CV347" s="115"/>
      <c r="CW347" s="115"/>
      <c r="CX347" s="115"/>
      <c r="CY347" s="115"/>
      <c r="CZ347" s="115"/>
      <c r="DA347" s="115"/>
      <c r="DB347" s="115"/>
      <c r="DC347" s="115"/>
      <c r="DD347" s="115"/>
      <c r="DE347" s="115"/>
      <c r="DF347" s="115"/>
    </row>
    <row r="348" spans="1:110" ht="16.5" customHeight="1">
      <c r="A348" s="119" t="str">
        <f>'[6]Месячный отчет Расходы в Excel'!A396</f>
        <v> Транспортные услуги</v>
      </c>
      <c r="B348" s="119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  <c r="W348" s="119"/>
      <c r="X348" s="119"/>
      <c r="Y348" s="119"/>
      <c r="Z348" s="119"/>
      <c r="AA348" s="119"/>
      <c r="AB348" s="120"/>
      <c r="AC348" s="124" t="s">
        <v>14</v>
      </c>
      <c r="AD348" s="125"/>
      <c r="AE348" s="125"/>
      <c r="AF348" s="125"/>
      <c r="AG348" s="125"/>
      <c r="AH348" s="125"/>
      <c r="AI348" s="116" t="str">
        <f>'[6]Месячный отчет Расходы в Excel'!B396</f>
        <v>951 0801 7950600 977 222</v>
      </c>
      <c r="AJ348" s="117"/>
      <c r="AK348" s="117"/>
      <c r="AL348" s="117"/>
      <c r="AM348" s="117"/>
      <c r="AN348" s="117"/>
      <c r="AO348" s="117"/>
      <c r="AP348" s="117"/>
      <c r="AQ348" s="117"/>
      <c r="AR348" s="117"/>
      <c r="AS348" s="117"/>
      <c r="AT348" s="117"/>
      <c r="AU348" s="117"/>
      <c r="AV348" s="117"/>
      <c r="AW348" s="117"/>
      <c r="AX348" s="117"/>
      <c r="AY348" s="118"/>
      <c r="AZ348" s="112">
        <v>8747</v>
      </c>
      <c r="BA348" s="113"/>
      <c r="BB348" s="113"/>
      <c r="BC348" s="113"/>
      <c r="BD348" s="113"/>
      <c r="BE348" s="113"/>
      <c r="BF348" s="113"/>
      <c r="BG348" s="113"/>
      <c r="BH348" s="113"/>
      <c r="BI348" s="113"/>
      <c r="BJ348" s="113"/>
      <c r="BK348" s="113"/>
      <c r="BL348" s="113"/>
      <c r="BM348" s="113"/>
      <c r="BN348" s="113"/>
      <c r="BO348" s="113"/>
      <c r="BP348" s="113"/>
      <c r="BQ348" s="113"/>
      <c r="BR348" s="113"/>
      <c r="BS348" s="113"/>
      <c r="BT348" s="113"/>
      <c r="BU348" s="113"/>
      <c r="BV348" s="114"/>
      <c r="BW348" s="112">
        <v>1916.56</v>
      </c>
      <c r="BX348" s="113"/>
      <c r="BY348" s="113"/>
      <c r="BZ348" s="113"/>
      <c r="CA348" s="113"/>
      <c r="CB348" s="113"/>
      <c r="CC348" s="113"/>
      <c r="CD348" s="113"/>
      <c r="CE348" s="113"/>
      <c r="CF348" s="113"/>
      <c r="CG348" s="113"/>
      <c r="CH348" s="113"/>
      <c r="CI348" s="113"/>
      <c r="CJ348" s="113"/>
      <c r="CK348" s="113"/>
      <c r="CL348" s="113"/>
      <c r="CM348" s="113"/>
      <c r="CN348" s="114"/>
      <c r="CO348" s="115">
        <f t="shared" si="19"/>
        <v>6830.4400000000005</v>
      </c>
      <c r="CP348" s="115"/>
      <c r="CQ348" s="115"/>
      <c r="CR348" s="115"/>
      <c r="CS348" s="115"/>
      <c r="CT348" s="115"/>
      <c r="CU348" s="115"/>
      <c r="CV348" s="115"/>
      <c r="CW348" s="115"/>
      <c r="CX348" s="115"/>
      <c r="CY348" s="115"/>
      <c r="CZ348" s="115"/>
      <c r="DA348" s="115"/>
      <c r="DB348" s="115"/>
      <c r="DC348" s="115"/>
      <c r="DD348" s="115"/>
      <c r="DE348" s="115"/>
      <c r="DF348" s="115"/>
    </row>
    <row r="349" spans="1:110" ht="14.25" customHeight="1">
      <c r="A349" s="119" t="str">
        <f>'[6]Месячный отчет Расходы в Excel'!A397</f>
        <v> Коммунальные услуги</v>
      </c>
      <c r="B349" s="119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20"/>
      <c r="AC349" s="124" t="s">
        <v>14</v>
      </c>
      <c r="AD349" s="125"/>
      <c r="AE349" s="125"/>
      <c r="AF349" s="125"/>
      <c r="AG349" s="125"/>
      <c r="AH349" s="125"/>
      <c r="AI349" s="116" t="str">
        <f>'[6]Месячный отчет Расходы в Excel'!B397</f>
        <v>951 0801 7950600 977 223</v>
      </c>
      <c r="AJ349" s="117"/>
      <c r="AK349" s="117"/>
      <c r="AL349" s="117"/>
      <c r="AM349" s="117"/>
      <c r="AN349" s="117"/>
      <c r="AO349" s="117"/>
      <c r="AP349" s="117"/>
      <c r="AQ349" s="117"/>
      <c r="AR349" s="117"/>
      <c r="AS349" s="117"/>
      <c r="AT349" s="117"/>
      <c r="AU349" s="117"/>
      <c r="AV349" s="117"/>
      <c r="AW349" s="117"/>
      <c r="AX349" s="117"/>
      <c r="AY349" s="118"/>
      <c r="AZ349" s="112">
        <v>426100</v>
      </c>
      <c r="BA349" s="113"/>
      <c r="BB349" s="113"/>
      <c r="BC349" s="113"/>
      <c r="BD349" s="113"/>
      <c r="BE349" s="113"/>
      <c r="BF349" s="113"/>
      <c r="BG349" s="113"/>
      <c r="BH349" s="113"/>
      <c r="BI349" s="113"/>
      <c r="BJ349" s="113"/>
      <c r="BK349" s="113"/>
      <c r="BL349" s="113"/>
      <c r="BM349" s="113"/>
      <c r="BN349" s="113"/>
      <c r="BO349" s="113"/>
      <c r="BP349" s="113"/>
      <c r="BQ349" s="113"/>
      <c r="BR349" s="113"/>
      <c r="BS349" s="113"/>
      <c r="BT349" s="113"/>
      <c r="BU349" s="113"/>
      <c r="BV349" s="114"/>
      <c r="BW349" s="112">
        <v>233934.43</v>
      </c>
      <c r="BX349" s="113"/>
      <c r="BY349" s="113"/>
      <c r="BZ349" s="113"/>
      <c r="CA349" s="113"/>
      <c r="CB349" s="113"/>
      <c r="CC349" s="113"/>
      <c r="CD349" s="113"/>
      <c r="CE349" s="113"/>
      <c r="CF349" s="113"/>
      <c r="CG349" s="113"/>
      <c r="CH349" s="113"/>
      <c r="CI349" s="113"/>
      <c r="CJ349" s="113"/>
      <c r="CK349" s="113"/>
      <c r="CL349" s="113"/>
      <c r="CM349" s="113"/>
      <c r="CN349" s="114"/>
      <c r="CO349" s="115">
        <f t="shared" si="19"/>
        <v>192165.57</v>
      </c>
      <c r="CP349" s="115"/>
      <c r="CQ349" s="115"/>
      <c r="CR349" s="115"/>
      <c r="CS349" s="115"/>
      <c r="CT349" s="115"/>
      <c r="CU349" s="115"/>
      <c r="CV349" s="115"/>
      <c r="CW349" s="115"/>
      <c r="CX349" s="115"/>
      <c r="CY349" s="115"/>
      <c r="CZ349" s="115"/>
      <c r="DA349" s="115"/>
      <c r="DB349" s="115"/>
      <c r="DC349" s="115"/>
      <c r="DD349" s="115"/>
      <c r="DE349" s="115"/>
      <c r="DF349" s="115"/>
    </row>
    <row r="350" spans="1:110" ht="24.75" customHeight="1">
      <c r="A350" s="119" t="str">
        <f>'[6]Месячный отчет Расходы в Excel'!A398</f>
        <v> Арендная плата за пользование имуществом</v>
      </c>
      <c r="B350" s="119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20"/>
      <c r="AC350" s="124" t="s">
        <v>14</v>
      </c>
      <c r="AD350" s="125"/>
      <c r="AE350" s="125"/>
      <c r="AF350" s="125"/>
      <c r="AG350" s="125"/>
      <c r="AH350" s="125"/>
      <c r="AI350" s="116" t="str">
        <f>'[6]Месячный отчет Расходы в Excel'!B398</f>
        <v>951 0801 7950600 977 224</v>
      </c>
      <c r="AJ350" s="117"/>
      <c r="AK350" s="117"/>
      <c r="AL350" s="117"/>
      <c r="AM350" s="117"/>
      <c r="AN350" s="117"/>
      <c r="AO350" s="117"/>
      <c r="AP350" s="117"/>
      <c r="AQ350" s="117"/>
      <c r="AR350" s="117"/>
      <c r="AS350" s="117"/>
      <c r="AT350" s="117"/>
      <c r="AU350" s="117"/>
      <c r="AV350" s="117"/>
      <c r="AW350" s="117"/>
      <c r="AX350" s="117"/>
      <c r="AY350" s="118"/>
      <c r="AZ350" s="112">
        <v>109900</v>
      </c>
      <c r="BA350" s="113"/>
      <c r="BB350" s="113"/>
      <c r="BC350" s="113"/>
      <c r="BD350" s="113"/>
      <c r="BE350" s="113"/>
      <c r="BF350" s="113"/>
      <c r="BG350" s="113"/>
      <c r="BH350" s="113"/>
      <c r="BI350" s="113"/>
      <c r="BJ350" s="113"/>
      <c r="BK350" s="113"/>
      <c r="BL350" s="113"/>
      <c r="BM350" s="113"/>
      <c r="BN350" s="113"/>
      <c r="BO350" s="113"/>
      <c r="BP350" s="113"/>
      <c r="BQ350" s="113"/>
      <c r="BR350" s="113"/>
      <c r="BS350" s="113"/>
      <c r="BT350" s="113"/>
      <c r="BU350" s="113"/>
      <c r="BV350" s="114"/>
      <c r="BW350" s="112">
        <v>90729</v>
      </c>
      <c r="BX350" s="113"/>
      <c r="BY350" s="113"/>
      <c r="BZ350" s="113"/>
      <c r="CA350" s="113"/>
      <c r="CB350" s="113"/>
      <c r="CC350" s="113"/>
      <c r="CD350" s="113"/>
      <c r="CE350" s="113"/>
      <c r="CF350" s="113"/>
      <c r="CG350" s="113"/>
      <c r="CH350" s="113"/>
      <c r="CI350" s="113"/>
      <c r="CJ350" s="113"/>
      <c r="CK350" s="113"/>
      <c r="CL350" s="113"/>
      <c r="CM350" s="113"/>
      <c r="CN350" s="114"/>
      <c r="CO350" s="115">
        <f t="shared" si="19"/>
        <v>19171</v>
      </c>
      <c r="CP350" s="115"/>
      <c r="CQ350" s="115"/>
      <c r="CR350" s="115"/>
      <c r="CS350" s="115"/>
      <c r="CT350" s="115"/>
      <c r="CU350" s="115"/>
      <c r="CV350" s="115"/>
      <c r="CW350" s="115"/>
      <c r="CX350" s="115"/>
      <c r="CY350" s="115"/>
      <c r="CZ350" s="115"/>
      <c r="DA350" s="115"/>
      <c r="DB350" s="115"/>
      <c r="DC350" s="115"/>
      <c r="DD350" s="115"/>
      <c r="DE350" s="115"/>
      <c r="DF350" s="115"/>
    </row>
    <row r="351" spans="1:110" ht="29.25" customHeight="1">
      <c r="A351" s="119" t="str">
        <f>'[6]Месячный отчет Расходы в Excel'!A399</f>
        <v> Работы, услуги по содержанию имущества</v>
      </c>
      <c r="B351" s="119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20"/>
      <c r="AC351" s="124" t="s">
        <v>14</v>
      </c>
      <c r="AD351" s="125"/>
      <c r="AE351" s="125"/>
      <c r="AF351" s="125"/>
      <c r="AG351" s="125"/>
      <c r="AH351" s="125"/>
      <c r="AI351" s="116" t="str">
        <f>'[6]Месячный отчет Расходы в Excel'!B399</f>
        <v>951 0801 7950600 977 225</v>
      </c>
      <c r="AJ351" s="117"/>
      <c r="AK351" s="117"/>
      <c r="AL351" s="117"/>
      <c r="AM351" s="117"/>
      <c r="AN351" s="117"/>
      <c r="AO351" s="117"/>
      <c r="AP351" s="117"/>
      <c r="AQ351" s="117"/>
      <c r="AR351" s="117"/>
      <c r="AS351" s="117"/>
      <c r="AT351" s="117"/>
      <c r="AU351" s="117"/>
      <c r="AV351" s="117"/>
      <c r="AW351" s="117"/>
      <c r="AX351" s="117"/>
      <c r="AY351" s="118"/>
      <c r="AZ351" s="112">
        <v>322620</v>
      </c>
      <c r="BA351" s="113"/>
      <c r="BB351" s="113"/>
      <c r="BC351" s="113"/>
      <c r="BD351" s="113"/>
      <c r="BE351" s="113"/>
      <c r="BF351" s="113"/>
      <c r="BG351" s="113"/>
      <c r="BH351" s="113"/>
      <c r="BI351" s="113"/>
      <c r="BJ351" s="113"/>
      <c r="BK351" s="113"/>
      <c r="BL351" s="113"/>
      <c r="BM351" s="113"/>
      <c r="BN351" s="113"/>
      <c r="BO351" s="113"/>
      <c r="BP351" s="113"/>
      <c r="BQ351" s="113"/>
      <c r="BR351" s="113"/>
      <c r="BS351" s="113"/>
      <c r="BT351" s="113"/>
      <c r="BU351" s="113"/>
      <c r="BV351" s="114"/>
      <c r="BW351" s="112">
        <v>198009.57</v>
      </c>
      <c r="BX351" s="113"/>
      <c r="BY351" s="113"/>
      <c r="BZ351" s="113"/>
      <c r="CA351" s="113"/>
      <c r="CB351" s="113"/>
      <c r="CC351" s="113"/>
      <c r="CD351" s="113"/>
      <c r="CE351" s="113"/>
      <c r="CF351" s="113"/>
      <c r="CG351" s="113"/>
      <c r="CH351" s="113"/>
      <c r="CI351" s="113"/>
      <c r="CJ351" s="113"/>
      <c r="CK351" s="113"/>
      <c r="CL351" s="113"/>
      <c r="CM351" s="113"/>
      <c r="CN351" s="114"/>
      <c r="CO351" s="115">
        <f t="shared" si="19"/>
        <v>124610.43</v>
      </c>
      <c r="CP351" s="115"/>
      <c r="CQ351" s="115"/>
      <c r="CR351" s="115"/>
      <c r="CS351" s="115"/>
      <c r="CT351" s="115"/>
      <c r="CU351" s="115"/>
      <c r="CV351" s="115"/>
      <c r="CW351" s="115"/>
      <c r="CX351" s="115"/>
      <c r="CY351" s="115"/>
      <c r="CZ351" s="115"/>
      <c r="DA351" s="115"/>
      <c r="DB351" s="115"/>
      <c r="DC351" s="115"/>
      <c r="DD351" s="115"/>
      <c r="DE351" s="115"/>
      <c r="DF351" s="115"/>
    </row>
    <row r="352" spans="1:110" ht="16.5" customHeight="1">
      <c r="A352" s="119" t="str">
        <f>'[6]Месячный отчет Расходы в Excel'!A400</f>
        <v> Прочие работы, услуги</v>
      </c>
      <c r="B352" s="119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20"/>
      <c r="AC352" s="124" t="s">
        <v>14</v>
      </c>
      <c r="AD352" s="125"/>
      <c r="AE352" s="125"/>
      <c r="AF352" s="125"/>
      <c r="AG352" s="125"/>
      <c r="AH352" s="125"/>
      <c r="AI352" s="116" t="str">
        <f>'[6]Месячный отчет Расходы в Excel'!B400</f>
        <v>951 0801 7950600 977 226</v>
      </c>
      <c r="AJ352" s="117"/>
      <c r="AK352" s="117"/>
      <c r="AL352" s="117"/>
      <c r="AM352" s="117"/>
      <c r="AN352" s="117"/>
      <c r="AO352" s="117"/>
      <c r="AP352" s="117"/>
      <c r="AQ352" s="117"/>
      <c r="AR352" s="117"/>
      <c r="AS352" s="117"/>
      <c r="AT352" s="117"/>
      <c r="AU352" s="117"/>
      <c r="AV352" s="117"/>
      <c r="AW352" s="117"/>
      <c r="AX352" s="117"/>
      <c r="AY352" s="118"/>
      <c r="AZ352" s="112">
        <v>826980</v>
      </c>
      <c r="BA352" s="113"/>
      <c r="BB352" s="113"/>
      <c r="BC352" s="113"/>
      <c r="BD352" s="113"/>
      <c r="BE352" s="113"/>
      <c r="BF352" s="113"/>
      <c r="BG352" s="113"/>
      <c r="BH352" s="113"/>
      <c r="BI352" s="113"/>
      <c r="BJ352" s="113"/>
      <c r="BK352" s="113"/>
      <c r="BL352" s="113"/>
      <c r="BM352" s="113"/>
      <c r="BN352" s="113"/>
      <c r="BO352" s="113"/>
      <c r="BP352" s="113"/>
      <c r="BQ352" s="113"/>
      <c r="BR352" s="113"/>
      <c r="BS352" s="113"/>
      <c r="BT352" s="113"/>
      <c r="BU352" s="113"/>
      <c r="BV352" s="114"/>
      <c r="BW352" s="112">
        <v>596077.3</v>
      </c>
      <c r="BX352" s="113"/>
      <c r="BY352" s="113"/>
      <c r="BZ352" s="113"/>
      <c r="CA352" s="113"/>
      <c r="CB352" s="113"/>
      <c r="CC352" s="113"/>
      <c r="CD352" s="113"/>
      <c r="CE352" s="113"/>
      <c r="CF352" s="113"/>
      <c r="CG352" s="113"/>
      <c r="CH352" s="113"/>
      <c r="CI352" s="113"/>
      <c r="CJ352" s="113"/>
      <c r="CK352" s="113"/>
      <c r="CL352" s="113"/>
      <c r="CM352" s="113"/>
      <c r="CN352" s="114"/>
      <c r="CO352" s="115">
        <f t="shared" si="19"/>
        <v>230902.69999999995</v>
      </c>
      <c r="CP352" s="115"/>
      <c r="CQ352" s="115"/>
      <c r="CR352" s="115"/>
      <c r="CS352" s="115"/>
      <c r="CT352" s="115"/>
      <c r="CU352" s="115"/>
      <c r="CV352" s="115"/>
      <c r="CW352" s="115"/>
      <c r="CX352" s="115"/>
      <c r="CY352" s="115"/>
      <c r="CZ352" s="115"/>
      <c r="DA352" s="115"/>
      <c r="DB352" s="115"/>
      <c r="DC352" s="115"/>
      <c r="DD352" s="115"/>
      <c r="DE352" s="115"/>
      <c r="DF352" s="115"/>
    </row>
    <row r="353" spans="1:110" ht="21.75" customHeight="1">
      <c r="A353" s="119" t="str">
        <f>'[6]Месячный отчет Расходы в Excel'!A401</f>
        <v> Прочие расходы</v>
      </c>
      <c r="B353" s="119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20"/>
      <c r="AC353" s="124" t="s">
        <v>14</v>
      </c>
      <c r="AD353" s="125"/>
      <c r="AE353" s="125"/>
      <c r="AF353" s="125"/>
      <c r="AG353" s="125"/>
      <c r="AH353" s="125"/>
      <c r="AI353" s="116" t="str">
        <f>'[6]Месячный отчет Расходы в Excel'!B401</f>
        <v>951 0801 7950600 977 290</v>
      </c>
      <c r="AJ353" s="117"/>
      <c r="AK353" s="117"/>
      <c r="AL353" s="117"/>
      <c r="AM353" s="117"/>
      <c r="AN353" s="117"/>
      <c r="AO353" s="117"/>
      <c r="AP353" s="117"/>
      <c r="AQ353" s="117"/>
      <c r="AR353" s="117"/>
      <c r="AS353" s="117"/>
      <c r="AT353" s="117"/>
      <c r="AU353" s="117"/>
      <c r="AV353" s="117"/>
      <c r="AW353" s="117"/>
      <c r="AX353" s="117"/>
      <c r="AY353" s="118"/>
      <c r="AZ353" s="112">
        <v>16900</v>
      </c>
      <c r="BA353" s="113"/>
      <c r="BB353" s="113"/>
      <c r="BC353" s="113"/>
      <c r="BD353" s="113"/>
      <c r="BE353" s="113"/>
      <c r="BF353" s="113"/>
      <c r="BG353" s="113"/>
      <c r="BH353" s="113"/>
      <c r="BI353" s="113"/>
      <c r="BJ353" s="113"/>
      <c r="BK353" s="113"/>
      <c r="BL353" s="113"/>
      <c r="BM353" s="113"/>
      <c r="BN353" s="113"/>
      <c r="BO353" s="113"/>
      <c r="BP353" s="113"/>
      <c r="BQ353" s="113"/>
      <c r="BR353" s="113"/>
      <c r="BS353" s="113"/>
      <c r="BT353" s="113"/>
      <c r="BU353" s="113"/>
      <c r="BV353" s="114"/>
      <c r="BW353" s="112">
        <v>13446.45</v>
      </c>
      <c r="BX353" s="113"/>
      <c r="BY353" s="113"/>
      <c r="BZ353" s="113"/>
      <c r="CA353" s="113"/>
      <c r="CB353" s="113"/>
      <c r="CC353" s="113"/>
      <c r="CD353" s="113"/>
      <c r="CE353" s="113"/>
      <c r="CF353" s="113"/>
      <c r="CG353" s="113"/>
      <c r="CH353" s="113"/>
      <c r="CI353" s="113"/>
      <c r="CJ353" s="113"/>
      <c r="CK353" s="113"/>
      <c r="CL353" s="113"/>
      <c r="CM353" s="113"/>
      <c r="CN353" s="114"/>
      <c r="CO353" s="115">
        <f t="shared" si="19"/>
        <v>3453.5499999999993</v>
      </c>
      <c r="CP353" s="115"/>
      <c r="CQ353" s="115"/>
      <c r="CR353" s="115"/>
      <c r="CS353" s="115"/>
      <c r="CT353" s="115"/>
      <c r="CU353" s="115"/>
      <c r="CV353" s="115"/>
      <c r="CW353" s="115"/>
      <c r="CX353" s="115"/>
      <c r="CY353" s="115"/>
      <c r="CZ353" s="115"/>
      <c r="DA353" s="115"/>
      <c r="DB353" s="115"/>
      <c r="DC353" s="115"/>
      <c r="DD353" s="115"/>
      <c r="DE353" s="115"/>
      <c r="DF353" s="115"/>
    </row>
    <row r="354" spans="1:110" ht="40.5" customHeight="1">
      <c r="A354" s="119" t="str">
        <f>'[6]Месячный отчет Расходы в Excel'!A402</f>
        <v> Поступление нефинансовых активов</v>
      </c>
      <c r="B354" s="119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20"/>
      <c r="AC354" s="124" t="s">
        <v>14</v>
      </c>
      <c r="AD354" s="125"/>
      <c r="AE354" s="125"/>
      <c r="AF354" s="125"/>
      <c r="AG354" s="125"/>
      <c r="AH354" s="125"/>
      <c r="AI354" s="116" t="str">
        <f>'[6]Месячный отчет Расходы в Excel'!B402</f>
        <v>951 0801 7950600 977 300</v>
      </c>
      <c r="AJ354" s="117"/>
      <c r="AK354" s="117"/>
      <c r="AL354" s="117"/>
      <c r="AM354" s="117"/>
      <c r="AN354" s="117"/>
      <c r="AO354" s="117"/>
      <c r="AP354" s="117"/>
      <c r="AQ354" s="117"/>
      <c r="AR354" s="117"/>
      <c r="AS354" s="117"/>
      <c r="AT354" s="117"/>
      <c r="AU354" s="117"/>
      <c r="AV354" s="117"/>
      <c r="AW354" s="117"/>
      <c r="AX354" s="117"/>
      <c r="AY354" s="118"/>
      <c r="AZ354" s="112">
        <f>AZ355+AZ356</f>
        <v>166307</v>
      </c>
      <c r="BA354" s="113"/>
      <c r="BB354" s="113"/>
      <c r="BC354" s="113"/>
      <c r="BD354" s="113"/>
      <c r="BE354" s="113"/>
      <c r="BF354" s="113"/>
      <c r="BG354" s="113"/>
      <c r="BH354" s="113"/>
      <c r="BI354" s="113"/>
      <c r="BJ354" s="113"/>
      <c r="BK354" s="113"/>
      <c r="BL354" s="113"/>
      <c r="BM354" s="113"/>
      <c r="BN354" s="113"/>
      <c r="BO354" s="113"/>
      <c r="BP354" s="113"/>
      <c r="BQ354" s="113"/>
      <c r="BR354" s="113"/>
      <c r="BS354" s="113"/>
      <c r="BT354" s="113"/>
      <c r="BU354" s="113"/>
      <c r="BV354" s="114"/>
      <c r="BW354" s="112">
        <f>BW355+BW356</f>
        <v>155484.52000000002</v>
      </c>
      <c r="BX354" s="113"/>
      <c r="BY354" s="113"/>
      <c r="BZ354" s="113"/>
      <c r="CA354" s="113"/>
      <c r="CB354" s="113"/>
      <c r="CC354" s="113"/>
      <c r="CD354" s="113"/>
      <c r="CE354" s="113"/>
      <c r="CF354" s="113"/>
      <c r="CG354" s="113"/>
      <c r="CH354" s="113"/>
      <c r="CI354" s="113"/>
      <c r="CJ354" s="113"/>
      <c r="CK354" s="113"/>
      <c r="CL354" s="113"/>
      <c r="CM354" s="113"/>
      <c r="CN354" s="114"/>
      <c r="CO354" s="115">
        <f t="shared" si="19"/>
        <v>10822.479999999981</v>
      </c>
      <c r="CP354" s="115"/>
      <c r="CQ354" s="115"/>
      <c r="CR354" s="115"/>
      <c r="CS354" s="115"/>
      <c r="CT354" s="115"/>
      <c r="CU354" s="115"/>
      <c r="CV354" s="115"/>
      <c r="CW354" s="115"/>
      <c r="CX354" s="115"/>
      <c r="CY354" s="115"/>
      <c r="CZ354" s="115"/>
      <c r="DA354" s="115"/>
      <c r="DB354" s="115"/>
      <c r="DC354" s="115"/>
      <c r="DD354" s="115"/>
      <c r="DE354" s="115"/>
      <c r="DF354" s="115"/>
    </row>
    <row r="355" spans="1:110" ht="34.5" customHeight="1">
      <c r="A355" s="119" t="str">
        <f>'[6]Месячный отчет Расходы в Excel'!A403</f>
        <v> Увеличение стоимости основных средств</v>
      </c>
      <c r="B355" s="119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20"/>
      <c r="AC355" s="124" t="s">
        <v>14</v>
      </c>
      <c r="AD355" s="125"/>
      <c r="AE355" s="125"/>
      <c r="AF355" s="125"/>
      <c r="AG355" s="125"/>
      <c r="AH355" s="125"/>
      <c r="AI355" s="116" t="str">
        <f>'[6]Месячный отчет Расходы в Excel'!B403</f>
        <v>951 0801 7950600 977 310</v>
      </c>
      <c r="AJ355" s="117"/>
      <c r="AK355" s="117"/>
      <c r="AL355" s="117"/>
      <c r="AM355" s="117"/>
      <c r="AN355" s="117"/>
      <c r="AO355" s="117"/>
      <c r="AP355" s="117"/>
      <c r="AQ355" s="117"/>
      <c r="AR355" s="117"/>
      <c r="AS355" s="117"/>
      <c r="AT355" s="117"/>
      <c r="AU355" s="117"/>
      <c r="AV355" s="117"/>
      <c r="AW355" s="117"/>
      <c r="AX355" s="117"/>
      <c r="AY355" s="118"/>
      <c r="AZ355" s="112">
        <v>26107</v>
      </c>
      <c r="BA355" s="113"/>
      <c r="BB355" s="113"/>
      <c r="BC355" s="113"/>
      <c r="BD355" s="113"/>
      <c r="BE355" s="113"/>
      <c r="BF355" s="113"/>
      <c r="BG355" s="113"/>
      <c r="BH355" s="113"/>
      <c r="BI355" s="113"/>
      <c r="BJ355" s="113"/>
      <c r="BK355" s="113"/>
      <c r="BL355" s="113"/>
      <c r="BM355" s="113"/>
      <c r="BN355" s="113"/>
      <c r="BO355" s="113"/>
      <c r="BP355" s="113"/>
      <c r="BQ355" s="113"/>
      <c r="BR355" s="113"/>
      <c r="BS355" s="113"/>
      <c r="BT355" s="113"/>
      <c r="BU355" s="113"/>
      <c r="BV355" s="114"/>
      <c r="BW355" s="112">
        <v>26106.2</v>
      </c>
      <c r="BX355" s="113"/>
      <c r="BY355" s="113"/>
      <c r="BZ355" s="113"/>
      <c r="CA355" s="113"/>
      <c r="CB355" s="113"/>
      <c r="CC355" s="113"/>
      <c r="CD355" s="113"/>
      <c r="CE355" s="113"/>
      <c r="CF355" s="113"/>
      <c r="CG355" s="113"/>
      <c r="CH355" s="113"/>
      <c r="CI355" s="113"/>
      <c r="CJ355" s="113"/>
      <c r="CK355" s="113"/>
      <c r="CL355" s="113"/>
      <c r="CM355" s="113"/>
      <c r="CN355" s="114"/>
      <c r="CO355" s="115">
        <f t="shared" si="19"/>
        <v>0.7999999999992724</v>
      </c>
      <c r="CP355" s="115"/>
      <c r="CQ355" s="115"/>
      <c r="CR355" s="115"/>
      <c r="CS355" s="115"/>
      <c r="CT355" s="115"/>
      <c r="CU355" s="115"/>
      <c r="CV355" s="115"/>
      <c r="CW355" s="115"/>
      <c r="CX355" s="115"/>
      <c r="CY355" s="115"/>
      <c r="CZ355" s="115"/>
      <c r="DA355" s="115"/>
      <c r="DB355" s="115"/>
      <c r="DC355" s="115"/>
      <c r="DD355" s="115"/>
      <c r="DE355" s="115"/>
      <c r="DF355" s="115"/>
    </row>
    <row r="356" spans="1:110" ht="23.25" customHeight="1">
      <c r="A356" s="119" t="str">
        <f>'[6]Месячный отчет Расходы в Excel'!A404</f>
        <v> Увеличение стоимости материальных запасов</v>
      </c>
      <c r="B356" s="119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20"/>
      <c r="AC356" s="124" t="s">
        <v>14</v>
      </c>
      <c r="AD356" s="125"/>
      <c r="AE356" s="125"/>
      <c r="AF356" s="125"/>
      <c r="AG356" s="125"/>
      <c r="AH356" s="125"/>
      <c r="AI356" s="116" t="str">
        <f>'[6]Месячный отчет Расходы в Excel'!B404</f>
        <v>951 0801 7950600 977 340</v>
      </c>
      <c r="AJ356" s="117"/>
      <c r="AK356" s="117"/>
      <c r="AL356" s="117"/>
      <c r="AM356" s="117"/>
      <c r="AN356" s="117"/>
      <c r="AO356" s="117"/>
      <c r="AP356" s="117"/>
      <c r="AQ356" s="117"/>
      <c r="AR356" s="117"/>
      <c r="AS356" s="117"/>
      <c r="AT356" s="117"/>
      <c r="AU356" s="117"/>
      <c r="AV356" s="117"/>
      <c r="AW356" s="117"/>
      <c r="AX356" s="117"/>
      <c r="AY356" s="118"/>
      <c r="AZ356" s="112">
        <v>140200</v>
      </c>
      <c r="BA356" s="113"/>
      <c r="BB356" s="113"/>
      <c r="BC356" s="113"/>
      <c r="BD356" s="113"/>
      <c r="BE356" s="113"/>
      <c r="BF356" s="113"/>
      <c r="BG356" s="113"/>
      <c r="BH356" s="113"/>
      <c r="BI356" s="113"/>
      <c r="BJ356" s="113"/>
      <c r="BK356" s="113"/>
      <c r="BL356" s="113"/>
      <c r="BM356" s="113"/>
      <c r="BN356" s="113"/>
      <c r="BO356" s="113"/>
      <c r="BP356" s="113"/>
      <c r="BQ356" s="113"/>
      <c r="BR356" s="113"/>
      <c r="BS356" s="113"/>
      <c r="BT356" s="113"/>
      <c r="BU356" s="113"/>
      <c r="BV356" s="114"/>
      <c r="BW356" s="112">
        <v>129378.32</v>
      </c>
      <c r="BX356" s="113"/>
      <c r="BY356" s="113"/>
      <c r="BZ356" s="113"/>
      <c r="CA356" s="113"/>
      <c r="CB356" s="113"/>
      <c r="CC356" s="113"/>
      <c r="CD356" s="113"/>
      <c r="CE356" s="113"/>
      <c r="CF356" s="113"/>
      <c r="CG356" s="113"/>
      <c r="CH356" s="113"/>
      <c r="CI356" s="113"/>
      <c r="CJ356" s="113"/>
      <c r="CK356" s="113"/>
      <c r="CL356" s="113"/>
      <c r="CM356" s="113"/>
      <c r="CN356" s="114"/>
      <c r="CO356" s="115">
        <f t="shared" si="19"/>
        <v>10821.679999999993</v>
      </c>
      <c r="CP356" s="115"/>
      <c r="CQ356" s="115"/>
      <c r="CR356" s="115"/>
      <c r="CS356" s="115"/>
      <c r="CT356" s="115"/>
      <c r="CU356" s="115"/>
      <c r="CV356" s="115"/>
      <c r="CW356" s="115"/>
      <c r="CX356" s="115"/>
      <c r="CY356" s="115"/>
      <c r="CZ356" s="115"/>
      <c r="DA356" s="115"/>
      <c r="DB356" s="115"/>
      <c r="DC356" s="115"/>
      <c r="DD356" s="115"/>
      <c r="DE356" s="115"/>
      <c r="DF356" s="115"/>
    </row>
    <row r="357" spans="1:110" ht="23.25" customHeight="1">
      <c r="A357" s="119" t="str">
        <f>'[8]стр.2'!A338</f>
        <v> Выполнение функций органами местного самоуправления</v>
      </c>
      <c r="B357" s="119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20"/>
      <c r="AC357" s="121" t="str">
        <f>'[8]стр.2'!AC338</f>
        <v>200</v>
      </c>
      <c r="AD357" s="117"/>
      <c r="AE357" s="117"/>
      <c r="AF357" s="117"/>
      <c r="AG357" s="117"/>
      <c r="AH357" s="118"/>
      <c r="AI357" s="116" t="str">
        <f>'[8]стр.2'!AI338</f>
        <v>951 0801 7950600 997 000</v>
      </c>
      <c r="AJ357" s="117"/>
      <c r="AK357" s="117"/>
      <c r="AL357" s="117"/>
      <c r="AM357" s="117"/>
      <c r="AN357" s="117"/>
      <c r="AO357" s="117"/>
      <c r="AP357" s="117"/>
      <c r="AQ357" s="117"/>
      <c r="AR357" s="117"/>
      <c r="AS357" s="117"/>
      <c r="AT357" s="117"/>
      <c r="AU357" s="117"/>
      <c r="AV357" s="117"/>
      <c r="AW357" s="117"/>
      <c r="AX357" s="117"/>
      <c r="AY357" s="118"/>
      <c r="AZ357" s="112">
        <f>AZ358</f>
        <v>99545</v>
      </c>
      <c r="BA357" s="113"/>
      <c r="BB357" s="113"/>
      <c r="BC357" s="113"/>
      <c r="BD357" s="113"/>
      <c r="BE357" s="113"/>
      <c r="BF357" s="113"/>
      <c r="BG357" s="113"/>
      <c r="BH357" s="113"/>
      <c r="BI357" s="113"/>
      <c r="BJ357" s="113"/>
      <c r="BK357" s="113"/>
      <c r="BL357" s="113"/>
      <c r="BM357" s="113"/>
      <c r="BN357" s="113"/>
      <c r="BO357" s="113"/>
      <c r="BP357" s="113"/>
      <c r="BQ357" s="113"/>
      <c r="BR357" s="113"/>
      <c r="BS357" s="113"/>
      <c r="BT357" s="113"/>
      <c r="BU357" s="113"/>
      <c r="BV357" s="114"/>
      <c r="BW357" s="112">
        <f>BW358</f>
        <v>99545</v>
      </c>
      <c r="BX357" s="113"/>
      <c r="BY357" s="113"/>
      <c r="BZ357" s="113"/>
      <c r="CA357" s="113"/>
      <c r="CB357" s="113"/>
      <c r="CC357" s="113"/>
      <c r="CD357" s="113"/>
      <c r="CE357" s="113"/>
      <c r="CF357" s="113"/>
      <c r="CG357" s="113"/>
      <c r="CH357" s="113"/>
      <c r="CI357" s="113"/>
      <c r="CJ357" s="113"/>
      <c r="CK357" s="113"/>
      <c r="CL357" s="113"/>
      <c r="CM357" s="113"/>
      <c r="CN357" s="114"/>
      <c r="CO357" s="115">
        <f>AZ357-BW357</f>
        <v>0</v>
      </c>
      <c r="CP357" s="115"/>
      <c r="CQ357" s="115"/>
      <c r="CR357" s="115"/>
      <c r="CS357" s="115"/>
      <c r="CT357" s="115"/>
      <c r="CU357" s="115"/>
      <c r="CV357" s="115"/>
      <c r="CW357" s="115"/>
      <c r="CX357" s="115"/>
      <c r="CY357" s="115"/>
      <c r="CZ357" s="115"/>
      <c r="DA357" s="115"/>
      <c r="DB357" s="115"/>
      <c r="DC357" s="115"/>
      <c r="DD357" s="115"/>
      <c r="DE357" s="115"/>
      <c r="DF357" s="115"/>
    </row>
    <row r="358" spans="1:110" ht="15.75" customHeight="1">
      <c r="A358" s="119" t="str">
        <f>'[8]стр.2'!A339</f>
        <v> Расходы</v>
      </c>
      <c r="B358" s="119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20"/>
      <c r="AC358" s="121" t="str">
        <f>'[8]стр.2'!AC339</f>
        <v>200</v>
      </c>
      <c r="AD358" s="117"/>
      <c r="AE358" s="117"/>
      <c r="AF358" s="117"/>
      <c r="AG358" s="117"/>
      <c r="AH358" s="118"/>
      <c r="AI358" s="116" t="str">
        <f>'[8]стр.2'!AI339</f>
        <v>951 0801 7950600 997 200</v>
      </c>
      <c r="AJ358" s="117"/>
      <c r="AK358" s="117"/>
      <c r="AL358" s="117"/>
      <c r="AM358" s="117"/>
      <c r="AN358" s="117"/>
      <c r="AO358" s="117"/>
      <c r="AP358" s="117"/>
      <c r="AQ358" s="117"/>
      <c r="AR358" s="117"/>
      <c r="AS358" s="117"/>
      <c r="AT358" s="117"/>
      <c r="AU358" s="117"/>
      <c r="AV358" s="117"/>
      <c r="AW358" s="117"/>
      <c r="AX358" s="117"/>
      <c r="AY358" s="118"/>
      <c r="AZ358" s="112">
        <f>AZ359</f>
        <v>99545</v>
      </c>
      <c r="BA358" s="113"/>
      <c r="BB358" s="113"/>
      <c r="BC358" s="113"/>
      <c r="BD358" s="113"/>
      <c r="BE358" s="113"/>
      <c r="BF358" s="113"/>
      <c r="BG358" s="113"/>
      <c r="BH358" s="113"/>
      <c r="BI358" s="113"/>
      <c r="BJ358" s="113"/>
      <c r="BK358" s="113"/>
      <c r="BL358" s="113"/>
      <c r="BM358" s="113"/>
      <c r="BN358" s="113"/>
      <c r="BO358" s="113"/>
      <c r="BP358" s="113"/>
      <c r="BQ358" s="113"/>
      <c r="BR358" s="113"/>
      <c r="BS358" s="113"/>
      <c r="BT358" s="113"/>
      <c r="BU358" s="113"/>
      <c r="BV358" s="114"/>
      <c r="BW358" s="112">
        <f>BW359</f>
        <v>99545</v>
      </c>
      <c r="BX358" s="113"/>
      <c r="BY358" s="113"/>
      <c r="BZ358" s="113"/>
      <c r="CA358" s="113"/>
      <c r="CB358" s="113"/>
      <c r="CC358" s="113"/>
      <c r="CD358" s="113"/>
      <c r="CE358" s="113"/>
      <c r="CF358" s="113"/>
      <c r="CG358" s="113"/>
      <c r="CH358" s="113"/>
      <c r="CI358" s="113"/>
      <c r="CJ358" s="113"/>
      <c r="CK358" s="113"/>
      <c r="CL358" s="113"/>
      <c r="CM358" s="113"/>
      <c r="CN358" s="114"/>
      <c r="CO358" s="115">
        <f>AZ358-BW358</f>
        <v>0</v>
      </c>
      <c r="CP358" s="115"/>
      <c r="CQ358" s="115"/>
      <c r="CR358" s="115"/>
      <c r="CS358" s="115"/>
      <c r="CT358" s="115"/>
      <c r="CU358" s="115"/>
      <c r="CV358" s="115"/>
      <c r="CW358" s="115"/>
      <c r="CX358" s="115"/>
      <c r="CY358" s="115"/>
      <c r="CZ358" s="115"/>
      <c r="DA358" s="115"/>
      <c r="DB358" s="115"/>
      <c r="DC358" s="115"/>
      <c r="DD358" s="115"/>
      <c r="DE358" s="115"/>
      <c r="DF358" s="115"/>
    </row>
    <row r="359" spans="1:110" ht="23.25" customHeight="1">
      <c r="A359" s="119" t="str">
        <f>'[8]стр.2'!A340</f>
        <v> Оплата работ, услуг</v>
      </c>
      <c r="B359" s="119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20"/>
      <c r="AC359" s="121" t="str">
        <f>'[8]стр.2'!AC340</f>
        <v>200</v>
      </c>
      <c r="AD359" s="117"/>
      <c r="AE359" s="117"/>
      <c r="AF359" s="117"/>
      <c r="AG359" s="117"/>
      <c r="AH359" s="118"/>
      <c r="AI359" s="116" t="str">
        <f>'[8]стр.2'!AI340</f>
        <v>951 0801 7950600 997 220</v>
      </c>
      <c r="AJ359" s="117"/>
      <c r="AK359" s="117"/>
      <c r="AL359" s="117"/>
      <c r="AM359" s="117"/>
      <c r="AN359" s="117"/>
      <c r="AO359" s="117"/>
      <c r="AP359" s="117"/>
      <c r="AQ359" s="117"/>
      <c r="AR359" s="117"/>
      <c r="AS359" s="117"/>
      <c r="AT359" s="117"/>
      <c r="AU359" s="117"/>
      <c r="AV359" s="117"/>
      <c r="AW359" s="117"/>
      <c r="AX359" s="117"/>
      <c r="AY359" s="118"/>
      <c r="AZ359" s="112">
        <f>AZ360</f>
        <v>99545</v>
      </c>
      <c r="BA359" s="113"/>
      <c r="BB359" s="113"/>
      <c r="BC359" s="113"/>
      <c r="BD359" s="113"/>
      <c r="BE359" s="113"/>
      <c r="BF359" s="113"/>
      <c r="BG359" s="113"/>
      <c r="BH359" s="113"/>
      <c r="BI359" s="113"/>
      <c r="BJ359" s="113"/>
      <c r="BK359" s="113"/>
      <c r="BL359" s="113"/>
      <c r="BM359" s="113"/>
      <c r="BN359" s="113"/>
      <c r="BO359" s="113"/>
      <c r="BP359" s="113"/>
      <c r="BQ359" s="113"/>
      <c r="BR359" s="113"/>
      <c r="BS359" s="113"/>
      <c r="BT359" s="113"/>
      <c r="BU359" s="113"/>
      <c r="BV359" s="114"/>
      <c r="BW359" s="112">
        <f>BW360</f>
        <v>99545</v>
      </c>
      <c r="BX359" s="113"/>
      <c r="BY359" s="113"/>
      <c r="BZ359" s="113"/>
      <c r="CA359" s="113"/>
      <c r="CB359" s="113"/>
      <c r="CC359" s="113"/>
      <c r="CD359" s="113"/>
      <c r="CE359" s="113"/>
      <c r="CF359" s="113"/>
      <c r="CG359" s="113"/>
      <c r="CH359" s="113"/>
      <c r="CI359" s="113"/>
      <c r="CJ359" s="113"/>
      <c r="CK359" s="113"/>
      <c r="CL359" s="113"/>
      <c r="CM359" s="113"/>
      <c r="CN359" s="114"/>
      <c r="CO359" s="115">
        <f>AZ359-BW359</f>
        <v>0</v>
      </c>
      <c r="CP359" s="115"/>
      <c r="CQ359" s="115"/>
      <c r="CR359" s="115"/>
      <c r="CS359" s="115"/>
      <c r="CT359" s="115"/>
      <c r="CU359" s="115"/>
      <c r="CV359" s="115"/>
      <c r="CW359" s="115"/>
      <c r="CX359" s="115"/>
      <c r="CY359" s="115"/>
      <c r="CZ359" s="115"/>
      <c r="DA359" s="115"/>
      <c r="DB359" s="115"/>
      <c r="DC359" s="115"/>
      <c r="DD359" s="115"/>
      <c r="DE359" s="115"/>
      <c r="DF359" s="115"/>
    </row>
    <row r="360" spans="1:110" ht="22.5" customHeight="1">
      <c r="A360" s="119" t="str">
        <f>'[8]стр.2'!A341</f>
        <v> Работы, услуги по содержанию имущества</v>
      </c>
      <c r="B360" s="119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20"/>
      <c r="AC360" s="121" t="str">
        <f>'[8]стр.2'!AC341</f>
        <v>200</v>
      </c>
      <c r="AD360" s="117"/>
      <c r="AE360" s="117"/>
      <c r="AF360" s="117"/>
      <c r="AG360" s="117"/>
      <c r="AH360" s="118"/>
      <c r="AI360" s="116" t="str">
        <f>'[8]стр.2'!AI341</f>
        <v>951 0801 7950600 997 225</v>
      </c>
      <c r="AJ360" s="117"/>
      <c r="AK360" s="117"/>
      <c r="AL360" s="117"/>
      <c r="AM360" s="117"/>
      <c r="AN360" s="117"/>
      <c r="AO360" s="117"/>
      <c r="AP360" s="117"/>
      <c r="AQ360" s="117"/>
      <c r="AR360" s="117"/>
      <c r="AS360" s="117"/>
      <c r="AT360" s="117"/>
      <c r="AU360" s="117"/>
      <c r="AV360" s="117"/>
      <c r="AW360" s="117"/>
      <c r="AX360" s="117"/>
      <c r="AY360" s="118"/>
      <c r="AZ360" s="112">
        <v>99545</v>
      </c>
      <c r="BA360" s="113"/>
      <c r="BB360" s="113"/>
      <c r="BC360" s="113"/>
      <c r="BD360" s="113"/>
      <c r="BE360" s="113"/>
      <c r="BF360" s="113"/>
      <c r="BG360" s="113"/>
      <c r="BH360" s="113"/>
      <c r="BI360" s="113"/>
      <c r="BJ360" s="113"/>
      <c r="BK360" s="113"/>
      <c r="BL360" s="113"/>
      <c r="BM360" s="113"/>
      <c r="BN360" s="113"/>
      <c r="BO360" s="113"/>
      <c r="BP360" s="113"/>
      <c r="BQ360" s="113"/>
      <c r="BR360" s="113"/>
      <c r="BS360" s="113"/>
      <c r="BT360" s="113"/>
      <c r="BU360" s="113"/>
      <c r="BV360" s="114"/>
      <c r="BW360" s="112">
        <v>99545</v>
      </c>
      <c r="BX360" s="113"/>
      <c r="BY360" s="113"/>
      <c r="BZ360" s="113"/>
      <c r="CA360" s="113"/>
      <c r="CB360" s="113"/>
      <c r="CC360" s="113"/>
      <c r="CD360" s="113"/>
      <c r="CE360" s="113"/>
      <c r="CF360" s="113"/>
      <c r="CG360" s="113"/>
      <c r="CH360" s="113"/>
      <c r="CI360" s="113"/>
      <c r="CJ360" s="113"/>
      <c r="CK360" s="113"/>
      <c r="CL360" s="113"/>
      <c r="CM360" s="113"/>
      <c r="CN360" s="114"/>
      <c r="CO360" s="115">
        <f>AZ360-BW360</f>
        <v>0</v>
      </c>
      <c r="CP360" s="115"/>
      <c r="CQ360" s="115"/>
      <c r="CR360" s="115"/>
      <c r="CS360" s="115"/>
      <c r="CT360" s="115"/>
      <c r="CU360" s="115"/>
      <c r="CV360" s="115"/>
      <c r="CW360" s="115"/>
      <c r="CX360" s="115"/>
      <c r="CY360" s="115"/>
      <c r="CZ360" s="115"/>
      <c r="DA360" s="115"/>
      <c r="DB360" s="115"/>
      <c r="DC360" s="115"/>
      <c r="DD360" s="115"/>
      <c r="DE360" s="115"/>
      <c r="DF360" s="115"/>
    </row>
    <row r="361" spans="1:110" ht="23.25" customHeight="1" hidden="1">
      <c r="A361" s="119" t="str">
        <f>'[6]Месячный отчет Расходы в Excel'!A405</f>
        <v> Здравоохранение</v>
      </c>
      <c r="B361" s="119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20"/>
      <c r="AC361" s="124" t="s">
        <v>14</v>
      </c>
      <c r="AD361" s="125"/>
      <c r="AE361" s="125"/>
      <c r="AF361" s="125"/>
      <c r="AG361" s="125"/>
      <c r="AH361" s="125"/>
      <c r="AI361" s="116" t="str">
        <f>'[6]Месячный отчет Расходы в Excel'!B405</f>
        <v>951 0900 0000000 000 000</v>
      </c>
      <c r="AJ361" s="117"/>
      <c r="AK361" s="117"/>
      <c r="AL361" s="117"/>
      <c r="AM361" s="117"/>
      <c r="AN361" s="117"/>
      <c r="AO361" s="117"/>
      <c r="AP361" s="117"/>
      <c r="AQ361" s="117"/>
      <c r="AR361" s="117"/>
      <c r="AS361" s="117"/>
      <c r="AT361" s="117"/>
      <c r="AU361" s="117"/>
      <c r="AV361" s="117"/>
      <c r="AW361" s="117"/>
      <c r="AX361" s="117"/>
      <c r="AY361" s="118"/>
      <c r="AZ361" s="112">
        <f aca="true" t="shared" si="20" ref="AZ361:AZ366">AZ362</f>
        <v>0</v>
      </c>
      <c r="BA361" s="113"/>
      <c r="BB361" s="113"/>
      <c r="BC361" s="113"/>
      <c r="BD361" s="113"/>
      <c r="BE361" s="113"/>
      <c r="BF361" s="113"/>
      <c r="BG361" s="113"/>
      <c r="BH361" s="113"/>
      <c r="BI361" s="113"/>
      <c r="BJ361" s="113"/>
      <c r="BK361" s="113"/>
      <c r="BL361" s="113"/>
      <c r="BM361" s="113"/>
      <c r="BN361" s="113"/>
      <c r="BO361" s="113"/>
      <c r="BP361" s="113"/>
      <c r="BQ361" s="113"/>
      <c r="BR361" s="113"/>
      <c r="BS361" s="113"/>
      <c r="BT361" s="113"/>
      <c r="BU361" s="113"/>
      <c r="BV361" s="114"/>
      <c r="BW361" s="112">
        <f aca="true" t="shared" si="21" ref="BW361:BW366">BW362</f>
        <v>0</v>
      </c>
      <c r="BX361" s="113"/>
      <c r="BY361" s="113"/>
      <c r="BZ361" s="113"/>
      <c r="CA361" s="113"/>
      <c r="CB361" s="113"/>
      <c r="CC361" s="113"/>
      <c r="CD361" s="113"/>
      <c r="CE361" s="113"/>
      <c r="CF361" s="113"/>
      <c r="CG361" s="113"/>
      <c r="CH361" s="113"/>
      <c r="CI361" s="113"/>
      <c r="CJ361" s="113"/>
      <c r="CK361" s="113"/>
      <c r="CL361" s="113"/>
      <c r="CM361" s="113"/>
      <c r="CN361" s="114"/>
      <c r="CO361" s="115">
        <f t="shared" si="19"/>
        <v>0</v>
      </c>
      <c r="CP361" s="115"/>
      <c r="CQ361" s="115"/>
      <c r="CR361" s="115"/>
      <c r="CS361" s="115"/>
      <c r="CT361" s="115"/>
      <c r="CU361" s="115"/>
      <c r="CV361" s="115"/>
      <c r="CW361" s="115"/>
      <c r="CX361" s="115"/>
      <c r="CY361" s="115"/>
      <c r="CZ361" s="115"/>
      <c r="DA361" s="115"/>
      <c r="DB361" s="115"/>
      <c r="DC361" s="115"/>
      <c r="DD361" s="115"/>
      <c r="DE361" s="115"/>
      <c r="DF361" s="115"/>
    </row>
    <row r="362" spans="1:110" ht="36" customHeight="1" hidden="1">
      <c r="A362" s="119" t="str">
        <f>'[6]Месячный отчет Расходы в Excel'!A406</f>
        <v> Санитарно-эпидемиологическое благополучие</v>
      </c>
      <c r="B362" s="119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20"/>
      <c r="AC362" s="124" t="s">
        <v>14</v>
      </c>
      <c r="AD362" s="125"/>
      <c r="AE362" s="125"/>
      <c r="AF362" s="125"/>
      <c r="AG362" s="125"/>
      <c r="AH362" s="125"/>
      <c r="AI362" s="116" t="str">
        <f>'[6]Месячный отчет Расходы в Excel'!B406</f>
        <v>951 0907 0000000 000 000</v>
      </c>
      <c r="AJ362" s="117"/>
      <c r="AK362" s="117"/>
      <c r="AL362" s="117"/>
      <c r="AM362" s="117"/>
      <c r="AN362" s="117"/>
      <c r="AO362" s="117"/>
      <c r="AP362" s="117"/>
      <c r="AQ362" s="117"/>
      <c r="AR362" s="117"/>
      <c r="AS362" s="117"/>
      <c r="AT362" s="117"/>
      <c r="AU362" s="117"/>
      <c r="AV362" s="117"/>
      <c r="AW362" s="117"/>
      <c r="AX362" s="117"/>
      <c r="AY362" s="118"/>
      <c r="AZ362" s="112">
        <f t="shared" si="20"/>
        <v>0</v>
      </c>
      <c r="BA362" s="113"/>
      <c r="BB362" s="113"/>
      <c r="BC362" s="113"/>
      <c r="BD362" s="113"/>
      <c r="BE362" s="113"/>
      <c r="BF362" s="113"/>
      <c r="BG362" s="113"/>
      <c r="BH362" s="113"/>
      <c r="BI362" s="113"/>
      <c r="BJ362" s="113"/>
      <c r="BK362" s="113"/>
      <c r="BL362" s="113"/>
      <c r="BM362" s="113"/>
      <c r="BN362" s="113"/>
      <c r="BO362" s="113"/>
      <c r="BP362" s="113"/>
      <c r="BQ362" s="113"/>
      <c r="BR362" s="113"/>
      <c r="BS362" s="113"/>
      <c r="BT362" s="113"/>
      <c r="BU362" s="113"/>
      <c r="BV362" s="114"/>
      <c r="BW362" s="112">
        <f t="shared" si="21"/>
        <v>0</v>
      </c>
      <c r="BX362" s="113"/>
      <c r="BY362" s="113"/>
      <c r="BZ362" s="113"/>
      <c r="CA362" s="113"/>
      <c r="CB362" s="113"/>
      <c r="CC362" s="113"/>
      <c r="CD362" s="113"/>
      <c r="CE362" s="113"/>
      <c r="CF362" s="113"/>
      <c r="CG362" s="113"/>
      <c r="CH362" s="113"/>
      <c r="CI362" s="113"/>
      <c r="CJ362" s="113"/>
      <c r="CK362" s="113"/>
      <c r="CL362" s="113"/>
      <c r="CM362" s="113"/>
      <c r="CN362" s="114"/>
      <c r="CO362" s="115">
        <f t="shared" si="19"/>
        <v>0</v>
      </c>
      <c r="CP362" s="115"/>
      <c r="CQ362" s="115"/>
      <c r="CR362" s="115"/>
      <c r="CS362" s="115"/>
      <c r="CT362" s="115"/>
      <c r="CU362" s="115"/>
      <c r="CV362" s="115"/>
      <c r="CW362" s="115"/>
      <c r="CX362" s="115"/>
      <c r="CY362" s="115"/>
      <c r="CZ362" s="115"/>
      <c r="DA362" s="115"/>
      <c r="DB362" s="115"/>
      <c r="DC362" s="115"/>
      <c r="DD362" s="115"/>
      <c r="DE362" s="115"/>
      <c r="DF362" s="115"/>
    </row>
    <row r="363" spans="1:110" ht="20.25" customHeight="1" hidden="1">
      <c r="A363" s="119" t="str">
        <f>'[6]Месячный отчет Расходы в Excel'!A407</f>
        <v> Резервные фонды</v>
      </c>
      <c r="B363" s="119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20"/>
      <c r="AC363" s="124" t="s">
        <v>14</v>
      </c>
      <c r="AD363" s="125"/>
      <c r="AE363" s="125"/>
      <c r="AF363" s="125"/>
      <c r="AG363" s="125"/>
      <c r="AH363" s="125"/>
      <c r="AI363" s="116" t="str">
        <f>'[6]Месячный отчет Расходы в Excel'!B407</f>
        <v>951 0907 0700000 000 000</v>
      </c>
      <c r="AJ363" s="117"/>
      <c r="AK363" s="117"/>
      <c r="AL363" s="117"/>
      <c r="AM363" s="117"/>
      <c r="AN363" s="117"/>
      <c r="AO363" s="117"/>
      <c r="AP363" s="117"/>
      <c r="AQ363" s="117"/>
      <c r="AR363" s="117"/>
      <c r="AS363" s="117"/>
      <c r="AT363" s="117"/>
      <c r="AU363" s="117"/>
      <c r="AV363" s="117"/>
      <c r="AW363" s="117"/>
      <c r="AX363" s="117"/>
      <c r="AY363" s="118"/>
      <c r="AZ363" s="112">
        <f t="shared" si="20"/>
        <v>0</v>
      </c>
      <c r="BA363" s="113"/>
      <c r="BB363" s="113"/>
      <c r="BC363" s="113"/>
      <c r="BD363" s="113"/>
      <c r="BE363" s="113"/>
      <c r="BF363" s="113"/>
      <c r="BG363" s="113"/>
      <c r="BH363" s="113"/>
      <c r="BI363" s="113"/>
      <c r="BJ363" s="113"/>
      <c r="BK363" s="113"/>
      <c r="BL363" s="113"/>
      <c r="BM363" s="113"/>
      <c r="BN363" s="113"/>
      <c r="BO363" s="113"/>
      <c r="BP363" s="113"/>
      <c r="BQ363" s="113"/>
      <c r="BR363" s="113"/>
      <c r="BS363" s="113"/>
      <c r="BT363" s="113"/>
      <c r="BU363" s="113"/>
      <c r="BV363" s="114"/>
      <c r="BW363" s="112">
        <f t="shared" si="21"/>
        <v>0</v>
      </c>
      <c r="BX363" s="113"/>
      <c r="BY363" s="113"/>
      <c r="BZ363" s="113"/>
      <c r="CA363" s="113"/>
      <c r="CB363" s="113"/>
      <c r="CC363" s="113"/>
      <c r="CD363" s="113"/>
      <c r="CE363" s="113"/>
      <c r="CF363" s="113"/>
      <c r="CG363" s="113"/>
      <c r="CH363" s="113"/>
      <c r="CI363" s="113"/>
      <c r="CJ363" s="113"/>
      <c r="CK363" s="113"/>
      <c r="CL363" s="113"/>
      <c r="CM363" s="113"/>
      <c r="CN363" s="114"/>
      <c r="CO363" s="115">
        <f t="shared" si="19"/>
        <v>0</v>
      </c>
      <c r="CP363" s="115"/>
      <c r="CQ363" s="115"/>
      <c r="CR363" s="115"/>
      <c r="CS363" s="115"/>
      <c r="CT363" s="115"/>
      <c r="CU363" s="115"/>
      <c r="CV363" s="115"/>
      <c r="CW363" s="115"/>
      <c r="CX363" s="115"/>
      <c r="CY363" s="115"/>
      <c r="CZ363" s="115"/>
      <c r="DA363" s="115"/>
      <c r="DB363" s="115"/>
      <c r="DC363" s="115"/>
      <c r="DD363" s="115"/>
      <c r="DE363" s="115"/>
      <c r="DF363" s="115"/>
    </row>
    <row r="364" spans="1:110" ht="30" customHeight="1" hidden="1">
      <c r="A364" s="119" t="str">
        <f>'[6]Месячный отчет Расходы в Excel'!A408</f>
        <v> Резервные фонды местных администраций</v>
      </c>
      <c r="B364" s="119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20"/>
      <c r="AC364" s="124" t="s">
        <v>14</v>
      </c>
      <c r="AD364" s="125"/>
      <c r="AE364" s="125"/>
      <c r="AF364" s="125"/>
      <c r="AG364" s="125"/>
      <c r="AH364" s="125"/>
      <c r="AI364" s="116" t="str">
        <f>'[6]Месячный отчет Расходы в Excel'!B408</f>
        <v>951 0907 0700500 000 000</v>
      </c>
      <c r="AJ364" s="117"/>
      <c r="AK364" s="117"/>
      <c r="AL364" s="117"/>
      <c r="AM364" s="117"/>
      <c r="AN364" s="117"/>
      <c r="AO364" s="117"/>
      <c r="AP364" s="117"/>
      <c r="AQ364" s="117"/>
      <c r="AR364" s="117"/>
      <c r="AS364" s="117"/>
      <c r="AT364" s="117"/>
      <c r="AU364" s="117"/>
      <c r="AV364" s="117"/>
      <c r="AW364" s="117"/>
      <c r="AX364" s="117"/>
      <c r="AY364" s="118"/>
      <c r="AZ364" s="112">
        <f t="shared" si="20"/>
        <v>0</v>
      </c>
      <c r="BA364" s="113"/>
      <c r="BB364" s="113"/>
      <c r="BC364" s="113"/>
      <c r="BD364" s="113"/>
      <c r="BE364" s="113"/>
      <c r="BF364" s="113"/>
      <c r="BG364" s="113"/>
      <c r="BH364" s="113"/>
      <c r="BI364" s="113"/>
      <c r="BJ364" s="113"/>
      <c r="BK364" s="113"/>
      <c r="BL364" s="113"/>
      <c r="BM364" s="113"/>
      <c r="BN364" s="113"/>
      <c r="BO364" s="113"/>
      <c r="BP364" s="113"/>
      <c r="BQ364" s="113"/>
      <c r="BR364" s="113"/>
      <c r="BS364" s="113"/>
      <c r="BT364" s="113"/>
      <c r="BU364" s="113"/>
      <c r="BV364" s="114"/>
      <c r="BW364" s="112">
        <f t="shared" si="21"/>
        <v>0</v>
      </c>
      <c r="BX364" s="113"/>
      <c r="BY364" s="113"/>
      <c r="BZ364" s="113"/>
      <c r="CA364" s="113"/>
      <c r="CB364" s="113"/>
      <c r="CC364" s="113"/>
      <c r="CD364" s="113"/>
      <c r="CE364" s="113"/>
      <c r="CF364" s="113"/>
      <c r="CG364" s="113"/>
      <c r="CH364" s="113"/>
      <c r="CI364" s="113"/>
      <c r="CJ364" s="113"/>
      <c r="CK364" s="113"/>
      <c r="CL364" s="113"/>
      <c r="CM364" s="113"/>
      <c r="CN364" s="114"/>
      <c r="CO364" s="115">
        <f t="shared" si="19"/>
        <v>0</v>
      </c>
      <c r="CP364" s="115"/>
      <c r="CQ364" s="115"/>
      <c r="CR364" s="115"/>
      <c r="CS364" s="115"/>
      <c r="CT364" s="115"/>
      <c r="CU364" s="115"/>
      <c r="CV364" s="115"/>
      <c r="CW364" s="115"/>
      <c r="CX364" s="115"/>
      <c r="CY364" s="115"/>
      <c r="CZ364" s="115"/>
      <c r="DA364" s="115"/>
      <c r="DB364" s="115"/>
      <c r="DC364" s="115"/>
      <c r="DD364" s="115"/>
      <c r="DE364" s="115"/>
      <c r="DF364" s="115"/>
    </row>
    <row r="365" spans="1:110" ht="21.75" customHeight="1" hidden="1">
      <c r="A365" s="119" t="str">
        <f>'[6]Месячный отчет Расходы в Excel'!A409</f>
        <v> Прочие расходы</v>
      </c>
      <c r="B365" s="119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20"/>
      <c r="AC365" s="124" t="s">
        <v>14</v>
      </c>
      <c r="AD365" s="125"/>
      <c r="AE365" s="125"/>
      <c r="AF365" s="125"/>
      <c r="AG365" s="125"/>
      <c r="AH365" s="125"/>
      <c r="AI365" s="116" t="str">
        <f>'[6]Месячный отчет Расходы в Excel'!B409</f>
        <v>951 0907 0700500 013 000</v>
      </c>
      <c r="AJ365" s="117"/>
      <c r="AK365" s="117"/>
      <c r="AL365" s="117"/>
      <c r="AM365" s="117"/>
      <c r="AN365" s="117"/>
      <c r="AO365" s="117"/>
      <c r="AP365" s="117"/>
      <c r="AQ365" s="117"/>
      <c r="AR365" s="117"/>
      <c r="AS365" s="117"/>
      <c r="AT365" s="117"/>
      <c r="AU365" s="117"/>
      <c r="AV365" s="117"/>
      <c r="AW365" s="117"/>
      <c r="AX365" s="117"/>
      <c r="AY365" s="118"/>
      <c r="AZ365" s="112">
        <f t="shared" si="20"/>
        <v>0</v>
      </c>
      <c r="BA365" s="113"/>
      <c r="BB365" s="113"/>
      <c r="BC365" s="113"/>
      <c r="BD365" s="113"/>
      <c r="BE365" s="113"/>
      <c r="BF365" s="113"/>
      <c r="BG365" s="113"/>
      <c r="BH365" s="113"/>
      <c r="BI365" s="113"/>
      <c r="BJ365" s="113"/>
      <c r="BK365" s="113"/>
      <c r="BL365" s="113"/>
      <c r="BM365" s="113"/>
      <c r="BN365" s="113"/>
      <c r="BO365" s="113"/>
      <c r="BP365" s="113"/>
      <c r="BQ365" s="113"/>
      <c r="BR365" s="113"/>
      <c r="BS365" s="113"/>
      <c r="BT365" s="113"/>
      <c r="BU365" s="113"/>
      <c r="BV365" s="114"/>
      <c r="BW365" s="112">
        <f t="shared" si="21"/>
        <v>0</v>
      </c>
      <c r="BX365" s="113"/>
      <c r="BY365" s="113"/>
      <c r="BZ365" s="113"/>
      <c r="CA365" s="113"/>
      <c r="CB365" s="113"/>
      <c r="CC365" s="113"/>
      <c r="CD365" s="113"/>
      <c r="CE365" s="113"/>
      <c r="CF365" s="113"/>
      <c r="CG365" s="113"/>
      <c r="CH365" s="113"/>
      <c r="CI365" s="113"/>
      <c r="CJ365" s="113"/>
      <c r="CK365" s="113"/>
      <c r="CL365" s="113"/>
      <c r="CM365" s="113"/>
      <c r="CN365" s="114"/>
      <c r="CO365" s="115">
        <f t="shared" si="19"/>
        <v>0</v>
      </c>
      <c r="CP365" s="115"/>
      <c r="CQ365" s="115"/>
      <c r="CR365" s="115"/>
      <c r="CS365" s="115"/>
      <c r="CT365" s="115"/>
      <c r="CU365" s="115"/>
      <c r="CV365" s="115"/>
      <c r="CW365" s="115"/>
      <c r="CX365" s="115"/>
      <c r="CY365" s="115"/>
      <c r="CZ365" s="115"/>
      <c r="DA365" s="115"/>
      <c r="DB365" s="115"/>
      <c r="DC365" s="115"/>
      <c r="DD365" s="115"/>
      <c r="DE365" s="115"/>
      <c r="DF365" s="115"/>
    </row>
    <row r="366" spans="1:110" ht="14.25" customHeight="1" hidden="1">
      <c r="A366" s="119" t="str">
        <f>'[6]Месячный отчет Расходы в Excel'!A410</f>
        <v> Расходы</v>
      </c>
      <c r="B366" s="119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20"/>
      <c r="AC366" s="124" t="s">
        <v>14</v>
      </c>
      <c r="AD366" s="125"/>
      <c r="AE366" s="125"/>
      <c r="AF366" s="125"/>
      <c r="AG366" s="125"/>
      <c r="AH366" s="125"/>
      <c r="AI366" s="116" t="str">
        <f>'[6]Месячный отчет Расходы в Excel'!B410</f>
        <v>951 0907 0700500 013 200</v>
      </c>
      <c r="AJ366" s="117"/>
      <c r="AK366" s="117"/>
      <c r="AL366" s="117"/>
      <c r="AM366" s="117"/>
      <c r="AN366" s="117"/>
      <c r="AO366" s="117"/>
      <c r="AP366" s="117"/>
      <c r="AQ366" s="117"/>
      <c r="AR366" s="117"/>
      <c r="AS366" s="117"/>
      <c r="AT366" s="117"/>
      <c r="AU366" s="117"/>
      <c r="AV366" s="117"/>
      <c r="AW366" s="117"/>
      <c r="AX366" s="117"/>
      <c r="AY366" s="118"/>
      <c r="AZ366" s="112">
        <f t="shared" si="20"/>
        <v>0</v>
      </c>
      <c r="BA366" s="113"/>
      <c r="BB366" s="113"/>
      <c r="BC366" s="113"/>
      <c r="BD366" s="113"/>
      <c r="BE366" s="113"/>
      <c r="BF366" s="113"/>
      <c r="BG366" s="113"/>
      <c r="BH366" s="113"/>
      <c r="BI366" s="113"/>
      <c r="BJ366" s="113"/>
      <c r="BK366" s="113"/>
      <c r="BL366" s="113"/>
      <c r="BM366" s="113"/>
      <c r="BN366" s="113"/>
      <c r="BO366" s="113"/>
      <c r="BP366" s="113"/>
      <c r="BQ366" s="113"/>
      <c r="BR366" s="113"/>
      <c r="BS366" s="113"/>
      <c r="BT366" s="113"/>
      <c r="BU366" s="113"/>
      <c r="BV366" s="114"/>
      <c r="BW366" s="112">
        <f t="shared" si="21"/>
        <v>0</v>
      </c>
      <c r="BX366" s="113"/>
      <c r="BY366" s="113"/>
      <c r="BZ366" s="113"/>
      <c r="CA366" s="113"/>
      <c r="CB366" s="113"/>
      <c r="CC366" s="113"/>
      <c r="CD366" s="113"/>
      <c r="CE366" s="113"/>
      <c r="CF366" s="113"/>
      <c r="CG366" s="113"/>
      <c r="CH366" s="113"/>
      <c r="CI366" s="113"/>
      <c r="CJ366" s="113"/>
      <c r="CK366" s="113"/>
      <c r="CL366" s="113"/>
      <c r="CM366" s="113"/>
      <c r="CN366" s="114"/>
      <c r="CO366" s="115">
        <f t="shared" si="19"/>
        <v>0</v>
      </c>
      <c r="CP366" s="115"/>
      <c r="CQ366" s="115"/>
      <c r="CR366" s="115"/>
      <c r="CS366" s="115"/>
      <c r="CT366" s="115"/>
      <c r="CU366" s="115"/>
      <c r="CV366" s="115"/>
      <c r="CW366" s="115"/>
      <c r="CX366" s="115"/>
      <c r="CY366" s="115"/>
      <c r="CZ366" s="115"/>
      <c r="DA366" s="115"/>
      <c r="DB366" s="115"/>
      <c r="DC366" s="115"/>
      <c r="DD366" s="115"/>
      <c r="DE366" s="115"/>
      <c r="DF366" s="115"/>
    </row>
    <row r="367" spans="1:110" ht="13.5" customHeight="1" hidden="1">
      <c r="A367" s="119" t="str">
        <f>'[6]Месячный отчет Расходы в Excel'!A411</f>
        <v> Оплата работ, услуг</v>
      </c>
      <c r="B367" s="119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20"/>
      <c r="AC367" s="124" t="s">
        <v>14</v>
      </c>
      <c r="AD367" s="125"/>
      <c r="AE367" s="125"/>
      <c r="AF367" s="125"/>
      <c r="AG367" s="125"/>
      <c r="AH367" s="125"/>
      <c r="AI367" s="116" t="str">
        <f>'[6]Месячный отчет Расходы в Excel'!B411</f>
        <v>951 0907 0700500 013 220</v>
      </c>
      <c r="AJ367" s="117"/>
      <c r="AK367" s="117"/>
      <c r="AL367" s="117"/>
      <c r="AM367" s="117"/>
      <c r="AN367" s="117"/>
      <c r="AO367" s="117"/>
      <c r="AP367" s="117"/>
      <c r="AQ367" s="117"/>
      <c r="AR367" s="117"/>
      <c r="AS367" s="117"/>
      <c r="AT367" s="117"/>
      <c r="AU367" s="117"/>
      <c r="AV367" s="117"/>
      <c r="AW367" s="117"/>
      <c r="AX367" s="117"/>
      <c r="AY367" s="118"/>
      <c r="AZ367" s="112">
        <f>AZ368+AZ369</f>
        <v>0</v>
      </c>
      <c r="BA367" s="113"/>
      <c r="BB367" s="113"/>
      <c r="BC367" s="113"/>
      <c r="BD367" s="113"/>
      <c r="BE367" s="113"/>
      <c r="BF367" s="113"/>
      <c r="BG367" s="113"/>
      <c r="BH367" s="113"/>
      <c r="BI367" s="113"/>
      <c r="BJ367" s="113"/>
      <c r="BK367" s="113"/>
      <c r="BL367" s="113"/>
      <c r="BM367" s="113"/>
      <c r="BN367" s="113"/>
      <c r="BO367" s="113"/>
      <c r="BP367" s="113"/>
      <c r="BQ367" s="113"/>
      <c r="BR367" s="113"/>
      <c r="BS367" s="113"/>
      <c r="BT367" s="113"/>
      <c r="BU367" s="113"/>
      <c r="BV367" s="114"/>
      <c r="BW367" s="112">
        <f>BW368+BW369</f>
        <v>0</v>
      </c>
      <c r="BX367" s="113"/>
      <c r="BY367" s="113"/>
      <c r="BZ367" s="113"/>
      <c r="CA367" s="113"/>
      <c r="CB367" s="113"/>
      <c r="CC367" s="113"/>
      <c r="CD367" s="113"/>
      <c r="CE367" s="113"/>
      <c r="CF367" s="113"/>
      <c r="CG367" s="113"/>
      <c r="CH367" s="113"/>
      <c r="CI367" s="113"/>
      <c r="CJ367" s="113"/>
      <c r="CK367" s="113"/>
      <c r="CL367" s="113"/>
      <c r="CM367" s="113"/>
      <c r="CN367" s="114"/>
      <c r="CO367" s="115">
        <f t="shared" si="19"/>
        <v>0</v>
      </c>
      <c r="CP367" s="115"/>
      <c r="CQ367" s="115"/>
      <c r="CR367" s="115"/>
      <c r="CS367" s="115"/>
      <c r="CT367" s="115"/>
      <c r="CU367" s="115"/>
      <c r="CV367" s="115"/>
      <c r="CW367" s="115"/>
      <c r="CX367" s="115"/>
      <c r="CY367" s="115"/>
      <c r="CZ367" s="115"/>
      <c r="DA367" s="115"/>
      <c r="DB367" s="115"/>
      <c r="DC367" s="115"/>
      <c r="DD367" s="115"/>
      <c r="DE367" s="115"/>
      <c r="DF367" s="115"/>
    </row>
    <row r="368" spans="1:110" ht="13.5" customHeight="1" hidden="1">
      <c r="A368" s="119" t="str">
        <f>'[6]Месячный отчет Расходы в Excel'!A412</f>
        <v> Работы, услуги по содержанию имущества</v>
      </c>
      <c r="B368" s="119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20"/>
      <c r="AC368" s="124" t="s">
        <v>14</v>
      </c>
      <c r="AD368" s="125"/>
      <c r="AE368" s="125"/>
      <c r="AF368" s="125"/>
      <c r="AG368" s="125"/>
      <c r="AH368" s="125"/>
      <c r="AI368" s="116" t="str">
        <f>'[6]Месячный отчет Расходы в Excel'!B412</f>
        <v>951 0907 0700500 013 225</v>
      </c>
      <c r="AJ368" s="117"/>
      <c r="AK368" s="117"/>
      <c r="AL368" s="117"/>
      <c r="AM368" s="117"/>
      <c r="AN368" s="117"/>
      <c r="AO368" s="117"/>
      <c r="AP368" s="117"/>
      <c r="AQ368" s="117"/>
      <c r="AR368" s="117"/>
      <c r="AS368" s="117"/>
      <c r="AT368" s="117"/>
      <c r="AU368" s="117"/>
      <c r="AV368" s="117"/>
      <c r="AW368" s="117"/>
      <c r="AX368" s="117"/>
      <c r="AY368" s="118"/>
      <c r="AZ368" s="112">
        <v>0</v>
      </c>
      <c r="BA368" s="113"/>
      <c r="BB368" s="113"/>
      <c r="BC368" s="113"/>
      <c r="BD368" s="113"/>
      <c r="BE368" s="113"/>
      <c r="BF368" s="113"/>
      <c r="BG368" s="113"/>
      <c r="BH368" s="113"/>
      <c r="BI368" s="113"/>
      <c r="BJ368" s="113"/>
      <c r="BK368" s="113"/>
      <c r="BL368" s="113"/>
      <c r="BM368" s="113"/>
      <c r="BN368" s="113"/>
      <c r="BO368" s="113"/>
      <c r="BP368" s="113"/>
      <c r="BQ368" s="113"/>
      <c r="BR368" s="113"/>
      <c r="BS368" s="113"/>
      <c r="BT368" s="113"/>
      <c r="BU368" s="113"/>
      <c r="BV368" s="114"/>
      <c r="BW368" s="112">
        <v>0</v>
      </c>
      <c r="BX368" s="113"/>
      <c r="BY368" s="113"/>
      <c r="BZ368" s="113"/>
      <c r="CA368" s="113"/>
      <c r="CB368" s="113"/>
      <c r="CC368" s="113"/>
      <c r="CD368" s="113"/>
      <c r="CE368" s="113"/>
      <c r="CF368" s="113"/>
      <c r="CG368" s="113"/>
      <c r="CH368" s="113"/>
      <c r="CI368" s="113"/>
      <c r="CJ368" s="113"/>
      <c r="CK368" s="113"/>
      <c r="CL368" s="113"/>
      <c r="CM368" s="113"/>
      <c r="CN368" s="114"/>
      <c r="CO368" s="115">
        <f t="shared" si="19"/>
        <v>0</v>
      </c>
      <c r="CP368" s="115"/>
      <c r="CQ368" s="115"/>
      <c r="CR368" s="115"/>
      <c r="CS368" s="115"/>
      <c r="CT368" s="115"/>
      <c r="CU368" s="115"/>
      <c r="CV368" s="115"/>
      <c r="CW368" s="115"/>
      <c r="CX368" s="115"/>
      <c r="CY368" s="115"/>
      <c r="CZ368" s="115"/>
      <c r="DA368" s="115"/>
      <c r="DB368" s="115"/>
      <c r="DC368" s="115"/>
      <c r="DD368" s="115"/>
      <c r="DE368" s="115"/>
      <c r="DF368" s="115"/>
    </row>
    <row r="369" spans="1:110" ht="21.75" customHeight="1" hidden="1">
      <c r="A369" s="119" t="str">
        <f>'[6]Месячный отчет Расходы в Excel'!A413</f>
        <v> Прочие работы, услуги</v>
      </c>
      <c r="B369" s="119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20"/>
      <c r="AC369" s="124" t="s">
        <v>14</v>
      </c>
      <c r="AD369" s="125"/>
      <c r="AE369" s="125"/>
      <c r="AF369" s="125"/>
      <c r="AG369" s="125"/>
      <c r="AH369" s="125"/>
      <c r="AI369" s="116" t="str">
        <f>'[6]Месячный отчет Расходы в Excel'!B413</f>
        <v>951 0907 0700500 013 226</v>
      </c>
      <c r="AJ369" s="117"/>
      <c r="AK369" s="117"/>
      <c r="AL369" s="117"/>
      <c r="AM369" s="117"/>
      <c r="AN369" s="117"/>
      <c r="AO369" s="117"/>
      <c r="AP369" s="117"/>
      <c r="AQ369" s="117"/>
      <c r="AR369" s="117"/>
      <c r="AS369" s="117"/>
      <c r="AT369" s="117"/>
      <c r="AU369" s="117"/>
      <c r="AV369" s="117"/>
      <c r="AW369" s="117"/>
      <c r="AX369" s="117"/>
      <c r="AY369" s="118"/>
      <c r="AZ369" s="112">
        <v>0</v>
      </c>
      <c r="BA369" s="113"/>
      <c r="BB369" s="113"/>
      <c r="BC369" s="113"/>
      <c r="BD369" s="113"/>
      <c r="BE369" s="113"/>
      <c r="BF369" s="113"/>
      <c r="BG369" s="113"/>
      <c r="BH369" s="113"/>
      <c r="BI369" s="113"/>
      <c r="BJ369" s="113"/>
      <c r="BK369" s="113"/>
      <c r="BL369" s="113"/>
      <c r="BM369" s="113"/>
      <c r="BN369" s="113"/>
      <c r="BO369" s="113"/>
      <c r="BP369" s="113"/>
      <c r="BQ369" s="113"/>
      <c r="BR369" s="113"/>
      <c r="BS369" s="113"/>
      <c r="BT369" s="113"/>
      <c r="BU369" s="113"/>
      <c r="BV369" s="114"/>
      <c r="BW369" s="112">
        <v>0</v>
      </c>
      <c r="BX369" s="113"/>
      <c r="BY369" s="113"/>
      <c r="BZ369" s="113"/>
      <c r="CA369" s="113"/>
      <c r="CB369" s="113"/>
      <c r="CC369" s="113"/>
      <c r="CD369" s="113"/>
      <c r="CE369" s="113"/>
      <c r="CF369" s="113"/>
      <c r="CG369" s="113"/>
      <c r="CH369" s="113"/>
      <c r="CI369" s="113"/>
      <c r="CJ369" s="113"/>
      <c r="CK369" s="113"/>
      <c r="CL369" s="113"/>
      <c r="CM369" s="113"/>
      <c r="CN369" s="114"/>
      <c r="CO369" s="115">
        <f t="shared" si="19"/>
        <v>0</v>
      </c>
      <c r="CP369" s="115"/>
      <c r="CQ369" s="115"/>
      <c r="CR369" s="115"/>
      <c r="CS369" s="115"/>
      <c r="CT369" s="115"/>
      <c r="CU369" s="115"/>
      <c r="CV369" s="115"/>
      <c r="CW369" s="115"/>
      <c r="CX369" s="115"/>
      <c r="CY369" s="115"/>
      <c r="CZ369" s="115"/>
      <c r="DA369" s="115"/>
      <c r="DB369" s="115"/>
      <c r="DC369" s="115"/>
      <c r="DD369" s="115"/>
      <c r="DE369" s="115"/>
      <c r="DF369" s="115"/>
    </row>
    <row r="370" spans="1:110" ht="21" customHeight="1">
      <c r="A370" s="119" t="str">
        <f>'[6]Месячный отчет Расходы в Excel'!A414</f>
        <v> Социальная политика</v>
      </c>
      <c r="B370" s="119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20"/>
      <c r="AC370" s="124" t="s">
        <v>14</v>
      </c>
      <c r="AD370" s="125"/>
      <c r="AE370" s="125"/>
      <c r="AF370" s="125"/>
      <c r="AG370" s="125"/>
      <c r="AH370" s="125"/>
      <c r="AI370" s="116" t="str">
        <f>'[6]Месячный отчет Расходы в Excel'!B414</f>
        <v>951 1000 0000000 000 000</v>
      </c>
      <c r="AJ370" s="117"/>
      <c r="AK370" s="117"/>
      <c r="AL370" s="117"/>
      <c r="AM370" s="117"/>
      <c r="AN370" s="117"/>
      <c r="AO370" s="117"/>
      <c r="AP370" s="117"/>
      <c r="AQ370" s="117"/>
      <c r="AR370" s="117"/>
      <c r="AS370" s="117"/>
      <c r="AT370" s="117"/>
      <c r="AU370" s="117"/>
      <c r="AV370" s="117"/>
      <c r="AW370" s="117"/>
      <c r="AX370" s="117"/>
      <c r="AY370" s="118"/>
      <c r="AZ370" s="112">
        <f>AZ371+AZ393</f>
        <v>7988314</v>
      </c>
      <c r="BA370" s="113"/>
      <c r="BB370" s="113"/>
      <c r="BC370" s="113"/>
      <c r="BD370" s="113"/>
      <c r="BE370" s="113"/>
      <c r="BF370" s="113"/>
      <c r="BG370" s="113"/>
      <c r="BH370" s="113"/>
      <c r="BI370" s="113"/>
      <c r="BJ370" s="113"/>
      <c r="BK370" s="113"/>
      <c r="BL370" s="113"/>
      <c r="BM370" s="113"/>
      <c r="BN370" s="113"/>
      <c r="BO370" s="113"/>
      <c r="BP370" s="113"/>
      <c r="BQ370" s="113"/>
      <c r="BR370" s="113"/>
      <c r="BS370" s="113"/>
      <c r="BT370" s="113"/>
      <c r="BU370" s="113"/>
      <c r="BV370" s="114"/>
      <c r="BW370" s="112">
        <f>BW371+BW393</f>
        <v>7988314</v>
      </c>
      <c r="BX370" s="113"/>
      <c r="BY370" s="113"/>
      <c r="BZ370" s="113"/>
      <c r="CA370" s="113"/>
      <c r="CB370" s="113"/>
      <c r="CC370" s="113"/>
      <c r="CD370" s="113"/>
      <c r="CE370" s="113"/>
      <c r="CF370" s="113"/>
      <c r="CG370" s="113"/>
      <c r="CH370" s="113"/>
      <c r="CI370" s="113"/>
      <c r="CJ370" s="113"/>
      <c r="CK370" s="113"/>
      <c r="CL370" s="113"/>
      <c r="CM370" s="113"/>
      <c r="CN370" s="114"/>
      <c r="CO370" s="115">
        <f t="shared" si="19"/>
        <v>0</v>
      </c>
      <c r="CP370" s="115"/>
      <c r="CQ370" s="115"/>
      <c r="CR370" s="115"/>
      <c r="CS370" s="115"/>
      <c r="CT370" s="115"/>
      <c r="CU370" s="115"/>
      <c r="CV370" s="115"/>
      <c r="CW370" s="115"/>
      <c r="CX370" s="115"/>
      <c r="CY370" s="115"/>
      <c r="CZ370" s="115"/>
      <c r="DA370" s="115"/>
      <c r="DB370" s="115"/>
      <c r="DC370" s="115"/>
      <c r="DD370" s="115"/>
      <c r="DE370" s="115"/>
      <c r="DF370" s="115"/>
    </row>
    <row r="371" spans="1:110" ht="28.5" customHeight="1">
      <c r="A371" s="119" t="str">
        <f>'[6]Месячный отчет Расходы в Excel'!A415</f>
        <v> Социальное обеспечение населения</v>
      </c>
      <c r="B371" s="119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20"/>
      <c r="AC371" s="124" t="s">
        <v>14</v>
      </c>
      <c r="AD371" s="125"/>
      <c r="AE371" s="125"/>
      <c r="AF371" s="125"/>
      <c r="AG371" s="125"/>
      <c r="AH371" s="125"/>
      <c r="AI371" s="116" t="str">
        <f>'[6]Месячный отчет Расходы в Excel'!B415</f>
        <v>951 1003 0000000 000 000</v>
      </c>
      <c r="AJ371" s="117"/>
      <c r="AK371" s="117"/>
      <c r="AL371" s="117"/>
      <c r="AM371" s="117"/>
      <c r="AN371" s="117"/>
      <c r="AO371" s="117"/>
      <c r="AP371" s="117"/>
      <c r="AQ371" s="117"/>
      <c r="AR371" s="117"/>
      <c r="AS371" s="117"/>
      <c r="AT371" s="117"/>
      <c r="AU371" s="117"/>
      <c r="AV371" s="117"/>
      <c r="AW371" s="117"/>
      <c r="AX371" s="117"/>
      <c r="AY371" s="118"/>
      <c r="AZ371" s="112">
        <f>AZ372+AZ380</f>
        <v>7939814</v>
      </c>
      <c r="BA371" s="113"/>
      <c r="BB371" s="113"/>
      <c r="BC371" s="113"/>
      <c r="BD371" s="113"/>
      <c r="BE371" s="113"/>
      <c r="BF371" s="113"/>
      <c r="BG371" s="113"/>
      <c r="BH371" s="113"/>
      <c r="BI371" s="113"/>
      <c r="BJ371" s="113"/>
      <c r="BK371" s="113"/>
      <c r="BL371" s="113"/>
      <c r="BM371" s="113"/>
      <c r="BN371" s="113"/>
      <c r="BO371" s="113"/>
      <c r="BP371" s="113"/>
      <c r="BQ371" s="113"/>
      <c r="BR371" s="113"/>
      <c r="BS371" s="113"/>
      <c r="BT371" s="113"/>
      <c r="BU371" s="113"/>
      <c r="BV371" s="114"/>
      <c r="BW371" s="112">
        <f>BW372+BW380</f>
        <v>7939814</v>
      </c>
      <c r="BX371" s="113"/>
      <c r="BY371" s="113"/>
      <c r="BZ371" s="113"/>
      <c r="CA371" s="113"/>
      <c r="CB371" s="113"/>
      <c r="CC371" s="113"/>
      <c r="CD371" s="113"/>
      <c r="CE371" s="113"/>
      <c r="CF371" s="113"/>
      <c r="CG371" s="113"/>
      <c r="CH371" s="113"/>
      <c r="CI371" s="113"/>
      <c r="CJ371" s="113"/>
      <c r="CK371" s="113"/>
      <c r="CL371" s="113"/>
      <c r="CM371" s="113"/>
      <c r="CN371" s="114"/>
      <c r="CO371" s="115">
        <f t="shared" si="19"/>
        <v>0</v>
      </c>
      <c r="CP371" s="115"/>
      <c r="CQ371" s="115"/>
      <c r="CR371" s="115"/>
      <c r="CS371" s="115"/>
      <c r="CT371" s="115"/>
      <c r="CU371" s="115"/>
      <c r="CV371" s="115"/>
      <c r="CW371" s="115"/>
      <c r="CX371" s="115"/>
      <c r="CY371" s="115"/>
      <c r="CZ371" s="115"/>
      <c r="DA371" s="115"/>
      <c r="DB371" s="115"/>
      <c r="DC371" s="115"/>
      <c r="DD371" s="115"/>
      <c r="DE371" s="115"/>
      <c r="DF371" s="115"/>
    </row>
    <row r="372" spans="1:110" ht="21.75" customHeight="1">
      <c r="A372" s="119" t="str">
        <f>'[6]Месячный отчет Расходы в Excel'!A416</f>
        <v> Резервные фонды</v>
      </c>
      <c r="B372" s="119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20"/>
      <c r="AC372" s="124" t="s">
        <v>14</v>
      </c>
      <c r="AD372" s="125"/>
      <c r="AE372" s="125"/>
      <c r="AF372" s="125"/>
      <c r="AG372" s="125"/>
      <c r="AH372" s="125"/>
      <c r="AI372" s="116" t="str">
        <f>'[6]Месячный отчет Расходы в Excel'!B416</f>
        <v>951 1003 0700000 000 000</v>
      </c>
      <c r="AJ372" s="117"/>
      <c r="AK372" s="117"/>
      <c r="AL372" s="117"/>
      <c r="AM372" s="117"/>
      <c r="AN372" s="117"/>
      <c r="AO372" s="117"/>
      <c r="AP372" s="117"/>
      <c r="AQ372" s="117"/>
      <c r="AR372" s="117"/>
      <c r="AS372" s="117"/>
      <c r="AT372" s="117"/>
      <c r="AU372" s="117"/>
      <c r="AV372" s="117"/>
      <c r="AW372" s="117"/>
      <c r="AX372" s="117"/>
      <c r="AY372" s="118"/>
      <c r="AZ372" s="112">
        <f>AZ373</f>
        <v>301274</v>
      </c>
      <c r="BA372" s="113"/>
      <c r="BB372" s="113"/>
      <c r="BC372" s="113"/>
      <c r="BD372" s="113"/>
      <c r="BE372" s="113"/>
      <c r="BF372" s="113"/>
      <c r="BG372" s="113"/>
      <c r="BH372" s="113"/>
      <c r="BI372" s="113"/>
      <c r="BJ372" s="113"/>
      <c r="BK372" s="113"/>
      <c r="BL372" s="113"/>
      <c r="BM372" s="113"/>
      <c r="BN372" s="113"/>
      <c r="BO372" s="113"/>
      <c r="BP372" s="113"/>
      <c r="BQ372" s="113"/>
      <c r="BR372" s="113"/>
      <c r="BS372" s="113"/>
      <c r="BT372" s="113"/>
      <c r="BU372" s="113"/>
      <c r="BV372" s="114"/>
      <c r="BW372" s="112">
        <f>BW373</f>
        <v>301274</v>
      </c>
      <c r="BX372" s="113"/>
      <c r="BY372" s="113"/>
      <c r="BZ372" s="113"/>
      <c r="CA372" s="113"/>
      <c r="CB372" s="113"/>
      <c r="CC372" s="113"/>
      <c r="CD372" s="113"/>
      <c r="CE372" s="113"/>
      <c r="CF372" s="113"/>
      <c r="CG372" s="113"/>
      <c r="CH372" s="113"/>
      <c r="CI372" s="113"/>
      <c r="CJ372" s="113"/>
      <c r="CK372" s="113"/>
      <c r="CL372" s="113"/>
      <c r="CM372" s="113"/>
      <c r="CN372" s="114"/>
      <c r="CO372" s="115">
        <f t="shared" si="19"/>
        <v>0</v>
      </c>
      <c r="CP372" s="115"/>
      <c r="CQ372" s="115"/>
      <c r="CR372" s="115"/>
      <c r="CS372" s="115"/>
      <c r="CT372" s="115"/>
      <c r="CU372" s="115"/>
      <c r="CV372" s="115"/>
      <c r="CW372" s="115"/>
      <c r="CX372" s="115"/>
      <c r="CY372" s="115"/>
      <c r="CZ372" s="115"/>
      <c r="DA372" s="115"/>
      <c r="DB372" s="115"/>
      <c r="DC372" s="115"/>
      <c r="DD372" s="115"/>
      <c r="DE372" s="115"/>
      <c r="DF372" s="115"/>
    </row>
    <row r="373" spans="1:110" ht="21.75" customHeight="1">
      <c r="A373" s="119" t="str">
        <f>'[6]Месячный отчет Расходы в Excel'!A417</f>
        <v> Резервные фонды местных администраций</v>
      </c>
      <c r="B373" s="119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20"/>
      <c r="AC373" s="124" t="s">
        <v>14</v>
      </c>
      <c r="AD373" s="125"/>
      <c r="AE373" s="125"/>
      <c r="AF373" s="125"/>
      <c r="AG373" s="125"/>
      <c r="AH373" s="125"/>
      <c r="AI373" s="116" t="str">
        <f>'[6]Месячный отчет Расходы в Excel'!B417</f>
        <v>951 1003 0700500 000 000</v>
      </c>
      <c r="AJ373" s="117"/>
      <c r="AK373" s="117"/>
      <c r="AL373" s="117"/>
      <c r="AM373" s="117"/>
      <c r="AN373" s="117"/>
      <c r="AO373" s="117"/>
      <c r="AP373" s="117"/>
      <c r="AQ373" s="117"/>
      <c r="AR373" s="117"/>
      <c r="AS373" s="117"/>
      <c r="AT373" s="117"/>
      <c r="AU373" s="117"/>
      <c r="AV373" s="117"/>
      <c r="AW373" s="117"/>
      <c r="AX373" s="117"/>
      <c r="AY373" s="118"/>
      <c r="AZ373" s="112">
        <f>AZ374</f>
        <v>301274</v>
      </c>
      <c r="BA373" s="113"/>
      <c r="BB373" s="113"/>
      <c r="BC373" s="113"/>
      <c r="BD373" s="113"/>
      <c r="BE373" s="113"/>
      <c r="BF373" s="113"/>
      <c r="BG373" s="113"/>
      <c r="BH373" s="113"/>
      <c r="BI373" s="113"/>
      <c r="BJ373" s="113"/>
      <c r="BK373" s="113"/>
      <c r="BL373" s="113"/>
      <c r="BM373" s="113"/>
      <c r="BN373" s="113"/>
      <c r="BO373" s="113"/>
      <c r="BP373" s="113"/>
      <c r="BQ373" s="113"/>
      <c r="BR373" s="113"/>
      <c r="BS373" s="113"/>
      <c r="BT373" s="113"/>
      <c r="BU373" s="113"/>
      <c r="BV373" s="114"/>
      <c r="BW373" s="112">
        <f>BW374</f>
        <v>301274</v>
      </c>
      <c r="BX373" s="113"/>
      <c r="BY373" s="113"/>
      <c r="BZ373" s="113"/>
      <c r="CA373" s="113"/>
      <c r="CB373" s="113"/>
      <c r="CC373" s="113"/>
      <c r="CD373" s="113"/>
      <c r="CE373" s="113"/>
      <c r="CF373" s="113"/>
      <c r="CG373" s="113"/>
      <c r="CH373" s="113"/>
      <c r="CI373" s="113"/>
      <c r="CJ373" s="113"/>
      <c r="CK373" s="113"/>
      <c r="CL373" s="113"/>
      <c r="CM373" s="113"/>
      <c r="CN373" s="114"/>
      <c r="CO373" s="115">
        <f t="shared" si="19"/>
        <v>0</v>
      </c>
      <c r="CP373" s="115"/>
      <c r="CQ373" s="115"/>
      <c r="CR373" s="115"/>
      <c r="CS373" s="115"/>
      <c r="CT373" s="115"/>
      <c r="CU373" s="115"/>
      <c r="CV373" s="115"/>
      <c r="CW373" s="115"/>
      <c r="CX373" s="115"/>
      <c r="CY373" s="115"/>
      <c r="CZ373" s="115"/>
      <c r="DA373" s="115"/>
      <c r="DB373" s="115"/>
      <c r="DC373" s="115"/>
      <c r="DD373" s="115"/>
      <c r="DE373" s="115"/>
      <c r="DF373" s="115"/>
    </row>
    <row r="374" spans="1:110" ht="21.75" customHeight="1">
      <c r="A374" s="119" t="str">
        <f>'[6]Месячный отчет Расходы в Excel'!A418</f>
        <v> Прочие расходы</v>
      </c>
      <c r="B374" s="119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20"/>
      <c r="AC374" s="124" t="s">
        <v>14</v>
      </c>
      <c r="AD374" s="125"/>
      <c r="AE374" s="125"/>
      <c r="AF374" s="125"/>
      <c r="AG374" s="125"/>
      <c r="AH374" s="125"/>
      <c r="AI374" s="116" t="str">
        <f>'[6]Месячный отчет Расходы в Excel'!B418</f>
        <v>951 1003 0700500 013 000</v>
      </c>
      <c r="AJ374" s="117"/>
      <c r="AK374" s="117"/>
      <c r="AL374" s="117"/>
      <c r="AM374" s="117"/>
      <c r="AN374" s="117"/>
      <c r="AO374" s="117"/>
      <c r="AP374" s="117"/>
      <c r="AQ374" s="117"/>
      <c r="AR374" s="117"/>
      <c r="AS374" s="117"/>
      <c r="AT374" s="117"/>
      <c r="AU374" s="117"/>
      <c r="AV374" s="117"/>
      <c r="AW374" s="117"/>
      <c r="AX374" s="117"/>
      <c r="AY374" s="118"/>
      <c r="AZ374" s="112">
        <f>AZ375</f>
        <v>301274</v>
      </c>
      <c r="BA374" s="113"/>
      <c r="BB374" s="113"/>
      <c r="BC374" s="113"/>
      <c r="BD374" s="113"/>
      <c r="BE374" s="113"/>
      <c r="BF374" s="113"/>
      <c r="BG374" s="113"/>
      <c r="BH374" s="113"/>
      <c r="BI374" s="113"/>
      <c r="BJ374" s="113"/>
      <c r="BK374" s="113"/>
      <c r="BL374" s="113"/>
      <c r="BM374" s="113"/>
      <c r="BN374" s="113"/>
      <c r="BO374" s="113"/>
      <c r="BP374" s="113"/>
      <c r="BQ374" s="113"/>
      <c r="BR374" s="113"/>
      <c r="BS374" s="113"/>
      <c r="BT374" s="113"/>
      <c r="BU374" s="113"/>
      <c r="BV374" s="114"/>
      <c r="BW374" s="112">
        <f>BW375</f>
        <v>301274</v>
      </c>
      <c r="BX374" s="113"/>
      <c r="BY374" s="113"/>
      <c r="BZ374" s="113"/>
      <c r="CA374" s="113"/>
      <c r="CB374" s="113"/>
      <c r="CC374" s="113"/>
      <c r="CD374" s="113"/>
      <c r="CE374" s="113"/>
      <c r="CF374" s="113"/>
      <c r="CG374" s="113"/>
      <c r="CH374" s="113"/>
      <c r="CI374" s="113"/>
      <c r="CJ374" s="113"/>
      <c r="CK374" s="113"/>
      <c r="CL374" s="113"/>
      <c r="CM374" s="113"/>
      <c r="CN374" s="114"/>
      <c r="CO374" s="115">
        <f t="shared" si="19"/>
        <v>0</v>
      </c>
      <c r="CP374" s="115"/>
      <c r="CQ374" s="115"/>
      <c r="CR374" s="115"/>
      <c r="CS374" s="115"/>
      <c r="CT374" s="115"/>
      <c r="CU374" s="115"/>
      <c r="CV374" s="115"/>
      <c r="CW374" s="115"/>
      <c r="CX374" s="115"/>
      <c r="CY374" s="115"/>
      <c r="CZ374" s="115"/>
      <c r="DA374" s="115"/>
      <c r="DB374" s="115"/>
      <c r="DC374" s="115"/>
      <c r="DD374" s="115"/>
      <c r="DE374" s="115"/>
      <c r="DF374" s="115"/>
    </row>
    <row r="375" spans="1:110" ht="15.75" customHeight="1">
      <c r="A375" s="119" t="str">
        <f>'[6]Месячный отчет Расходы в Excel'!A419</f>
        <v> Расходы</v>
      </c>
      <c r="B375" s="119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20"/>
      <c r="AC375" s="124" t="s">
        <v>14</v>
      </c>
      <c r="AD375" s="125"/>
      <c r="AE375" s="125"/>
      <c r="AF375" s="125"/>
      <c r="AG375" s="125"/>
      <c r="AH375" s="125"/>
      <c r="AI375" s="116" t="str">
        <f>'[6]Месячный отчет Расходы в Excel'!B419</f>
        <v>951 1003 0700500 013 200</v>
      </c>
      <c r="AJ375" s="117"/>
      <c r="AK375" s="117"/>
      <c r="AL375" s="117"/>
      <c r="AM375" s="117"/>
      <c r="AN375" s="117"/>
      <c r="AO375" s="117"/>
      <c r="AP375" s="117"/>
      <c r="AQ375" s="117"/>
      <c r="AR375" s="117"/>
      <c r="AS375" s="117"/>
      <c r="AT375" s="117"/>
      <c r="AU375" s="117"/>
      <c r="AV375" s="117"/>
      <c r="AW375" s="117"/>
      <c r="AX375" s="117"/>
      <c r="AY375" s="118"/>
      <c r="AZ375" s="112">
        <f>AZ378+AZ376</f>
        <v>301274</v>
      </c>
      <c r="BA375" s="113"/>
      <c r="BB375" s="113"/>
      <c r="BC375" s="113"/>
      <c r="BD375" s="113"/>
      <c r="BE375" s="113"/>
      <c r="BF375" s="113"/>
      <c r="BG375" s="113"/>
      <c r="BH375" s="113"/>
      <c r="BI375" s="113"/>
      <c r="BJ375" s="113"/>
      <c r="BK375" s="113"/>
      <c r="BL375" s="113"/>
      <c r="BM375" s="113"/>
      <c r="BN375" s="113"/>
      <c r="BO375" s="113"/>
      <c r="BP375" s="113"/>
      <c r="BQ375" s="113"/>
      <c r="BR375" s="113"/>
      <c r="BS375" s="113"/>
      <c r="BT375" s="113"/>
      <c r="BU375" s="113"/>
      <c r="BV375" s="114"/>
      <c r="BW375" s="112">
        <f>BW376+BW378</f>
        <v>301274</v>
      </c>
      <c r="BX375" s="113"/>
      <c r="BY375" s="113"/>
      <c r="BZ375" s="113"/>
      <c r="CA375" s="113"/>
      <c r="CB375" s="113"/>
      <c r="CC375" s="113"/>
      <c r="CD375" s="113"/>
      <c r="CE375" s="113"/>
      <c r="CF375" s="113"/>
      <c r="CG375" s="113"/>
      <c r="CH375" s="113"/>
      <c r="CI375" s="113"/>
      <c r="CJ375" s="113"/>
      <c r="CK375" s="113"/>
      <c r="CL375" s="113"/>
      <c r="CM375" s="113"/>
      <c r="CN375" s="114"/>
      <c r="CO375" s="115">
        <f t="shared" si="19"/>
        <v>0</v>
      </c>
      <c r="CP375" s="115"/>
      <c r="CQ375" s="115"/>
      <c r="CR375" s="115"/>
      <c r="CS375" s="115"/>
      <c r="CT375" s="115"/>
      <c r="CU375" s="115"/>
      <c r="CV375" s="115"/>
      <c r="CW375" s="115"/>
      <c r="CX375" s="115"/>
      <c r="CY375" s="115"/>
      <c r="CZ375" s="115"/>
      <c r="DA375" s="115"/>
      <c r="DB375" s="115"/>
      <c r="DC375" s="115"/>
      <c r="DD375" s="115"/>
      <c r="DE375" s="115"/>
      <c r="DF375" s="115"/>
    </row>
    <row r="376" spans="1:110" ht="26.25" customHeight="1">
      <c r="A376" s="119" t="s">
        <v>155</v>
      </c>
      <c r="B376" s="119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20"/>
      <c r="AC376" s="121" t="s">
        <v>14</v>
      </c>
      <c r="AD376" s="117"/>
      <c r="AE376" s="117"/>
      <c r="AF376" s="117"/>
      <c r="AG376" s="117"/>
      <c r="AH376" s="118"/>
      <c r="AI376" s="116" t="s">
        <v>156</v>
      </c>
      <c r="AJ376" s="117"/>
      <c r="AK376" s="117"/>
      <c r="AL376" s="117"/>
      <c r="AM376" s="117"/>
      <c r="AN376" s="117"/>
      <c r="AO376" s="117"/>
      <c r="AP376" s="117"/>
      <c r="AQ376" s="117"/>
      <c r="AR376" s="117"/>
      <c r="AS376" s="117"/>
      <c r="AT376" s="117"/>
      <c r="AU376" s="117"/>
      <c r="AV376" s="117"/>
      <c r="AW376" s="117"/>
      <c r="AX376" s="117"/>
      <c r="AY376" s="118"/>
      <c r="AZ376" s="112">
        <f>AZ377</f>
        <v>57600</v>
      </c>
      <c r="BA376" s="113"/>
      <c r="BB376" s="113"/>
      <c r="BC376" s="113"/>
      <c r="BD376" s="113"/>
      <c r="BE376" s="113"/>
      <c r="BF376" s="113"/>
      <c r="BG376" s="113"/>
      <c r="BH376" s="113"/>
      <c r="BI376" s="113"/>
      <c r="BJ376" s="113"/>
      <c r="BK376" s="113"/>
      <c r="BL376" s="113"/>
      <c r="BM376" s="113"/>
      <c r="BN376" s="113"/>
      <c r="BO376" s="113"/>
      <c r="BP376" s="113"/>
      <c r="BQ376" s="113"/>
      <c r="BR376" s="113"/>
      <c r="BS376" s="113"/>
      <c r="BT376" s="113"/>
      <c r="BU376" s="113"/>
      <c r="BV376" s="114"/>
      <c r="BW376" s="112">
        <f>BW377</f>
        <v>57600</v>
      </c>
      <c r="BX376" s="113"/>
      <c r="BY376" s="113"/>
      <c r="BZ376" s="113"/>
      <c r="CA376" s="113"/>
      <c r="CB376" s="113"/>
      <c r="CC376" s="113"/>
      <c r="CD376" s="113"/>
      <c r="CE376" s="113"/>
      <c r="CF376" s="113"/>
      <c r="CG376" s="113"/>
      <c r="CH376" s="113"/>
      <c r="CI376" s="113"/>
      <c r="CJ376" s="113"/>
      <c r="CK376" s="113"/>
      <c r="CL376" s="113"/>
      <c r="CM376" s="113"/>
      <c r="CN376" s="114"/>
      <c r="CO376" s="115">
        <f>AZ376-BW376</f>
        <v>0</v>
      </c>
      <c r="CP376" s="115"/>
      <c r="CQ376" s="115"/>
      <c r="CR376" s="115"/>
      <c r="CS376" s="115"/>
      <c r="CT376" s="115"/>
      <c r="CU376" s="115"/>
      <c r="CV376" s="115"/>
      <c r="CW376" s="115"/>
      <c r="CX376" s="115"/>
      <c r="CY376" s="115"/>
      <c r="CZ376" s="115"/>
      <c r="DA376" s="115"/>
      <c r="DB376" s="115"/>
      <c r="DC376" s="115"/>
      <c r="DD376" s="115"/>
      <c r="DE376" s="115"/>
      <c r="DF376" s="115"/>
    </row>
    <row r="377" spans="1:110" ht="52.5" customHeight="1">
      <c r="A377" s="119" t="s">
        <v>158</v>
      </c>
      <c r="B377" s="119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20"/>
      <c r="AC377" s="121" t="s">
        <v>14</v>
      </c>
      <c r="AD377" s="117"/>
      <c r="AE377" s="117"/>
      <c r="AF377" s="117"/>
      <c r="AG377" s="117"/>
      <c r="AH377" s="118"/>
      <c r="AI377" s="116" t="s">
        <v>157</v>
      </c>
      <c r="AJ377" s="117"/>
      <c r="AK377" s="117"/>
      <c r="AL377" s="117"/>
      <c r="AM377" s="117"/>
      <c r="AN377" s="117"/>
      <c r="AO377" s="117"/>
      <c r="AP377" s="117"/>
      <c r="AQ377" s="117"/>
      <c r="AR377" s="117"/>
      <c r="AS377" s="117"/>
      <c r="AT377" s="117"/>
      <c r="AU377" s="117"/>
      <c r="AV377" s="117"/>
      <c r="AW377" s="117"/>
      <c r="AX377" s="117"/>
      <c r="AY377" s="118"/>
      <c r="AZ377" s="112">
        <v>57600</v>
      </c>
      <c r="BA377" s="113"/>
      <c r="BB377" s="113"/>
      <c r="BC377" s="113"/>
      <c r="BD377" s="113"/>
      <c r="BE377" s="113"/>
      <c r="BF377" s="113"/>
      <c r="BG377" s="113"/>
      <c r="BH377" s="113"/>
      <c r="BI377" s="113"/>
      <c r="BJ377" s="113"/>
      <c r="BK377" s="113"/>
      <c r="BL377" s="113"/>
      <c r="BM377" s="113"/>
      <c r="BN377" s="113"/>
      <c r="BO377" s="113"/>
      <c r="BP377" s="113"/>
      <c r="BQ377" s="113"/>
      <c r="BR377" s="113"/>
      <c r="BS377" s="113"/>
      <c r="BT377" s="113"/>
      <c r="BU377" s="113"/>
      <c r="BV377" s="114"/>
      <c r="BW377" s="112">
        <v>57600</v>
      </c>
      <c r="BX377" s="113"/>
      <c r="BY377" s="113"/>
      <c r="BZ377" s="113"/>
      <c r="CA377" s="113"/>
      <c r="CB377" s="113"/>
      <c r="CC377" s="113"/>
      <c r="CD377" s="113"/>
      <c r="CE377" s="113"/>
      <c r="CF377" s="113"/>
      <c r="CG377" s="113"/>
      <c r="CH377" s="113"/>
      <c r="CI377" s="113"/>
      <c r="CJ377" s="113"/>
      <c r="CK377" s="113"/>
      <c r="CL377" s="113"/>
      <c r="CM377" s="113"/>
      <c r="CN377" s="114"/>
      <c r="CO377" s="115">
        <f>AZ377-BW377</f>
        <v>0</v>
      </c>
      <c r="CP377" s="115"/>
      <c r="CQ377" s="115"/>
      <c r="CR377" s="115"/>
      <c r="CS377" s="115"/>
      <c r="CT377" s="115"/>
      <c r="CU377" s="115"/>
      <c r="CV377" s="115"/>
      <c r="CW377" s="115"/>
      <c r="CX377" s="115"/>
      <c r="CY377" s="115"/>
      <c r="CZ377" s="115"/>
      <c r="DA377" s="115"/>
      <c r="DB377" s="115"/>
      <c r="DC377" s="115"/>
      <c r="DD377" s="115"/>
      <c r="DE377" s="115"/>
      <c r="DF377" s="115"/>
    </row>
    <row r="378" spans="1:110" ht="22.5" customHeight="1">
      <c r="A378" s="119" t="str">
        <f>'[6]Месячный отчет Расходы в Excel'!A422</f>
        <v> Социальное обеспечение</v>
      </c>
      <c r="B378" s="119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20"/>
      <c r="AC378" s="124" t="s">
        <v>14</v>
      </c>
      <c r="AD378" s="125"/>
      <c r="AE378" s="125"/>
      <c r="AF378" s="125"/>
      <c r="AG378" s="125"/>
      <c r="AH378" s="125"/>
      <c r="AI378" s="116" t="str">
        <f>'[6]Месячный отчет Расходы в Excel'!B422</f>
        <v>951 1003 0700500 013 260</v>
      </c>
      <c r="AJ378" s="117"/>
      <c r="AK378" s="117"/>
      <c r="AL378" s="117"/>
      <c r="AM378" s="117"/>
      <c r="AN378" s="117"/>
      <c r="AO378" s="117"/>
      <c r="AP378" s="117"/>
      <c r="AQ378" s="117"/>
      <c r="AR378" s="117"/>
      <c r="AS378" s="117"/>
      <c r="AT378" s="117"/>
      <c r="AU378" s="117"/>
      <c r="AV378" s="117"/>
      <c r="AW378" s="117"/>
      <c r="AX378" s="117"/>
      <c r="AY378" s="118"/>
      <c r="AZ378" s="112">
        <f>AZ379</f>
        <v>243674</v>
      </c>
      <c r="BA378" s="113"/>
      <c r="BB378" s="113"/>
      <c r="BC378" s="113"/>
      <c r="BD378" s="113"/>
      <c r="BE378" s="113"/>
      <c r="BF378" s="113"/>
      <c r="BG378" s="113"/>
      <c r="BH378" s="113"/>
      <c r="BI378" s="113"/>
      <c r="BJ378" s="113"/>
      <c r="BK378" s="113"/>
      <c r="BL378" s="113"/>
      <c r="BM378" s="113"/>
      <c r="BN378" s="113"/>
      <c r="BO378" s="113"/>
      <c r="BP378" s="113"/>
      <c r="BQ378" s="113"/>
      <c r="BR378" s="113"/>
      <c r="BS378" s="113"/>
      <c r="BT378" s="113"/>
      <c r="BU378" s="113"/>
      <c r="BV378" s="114"/>
      <c r="BW378" s="112">
        <f>BW379</f>
        <v>243674</v>
      </c>
      <c r="BX378" s="113"/>
      <c r="BY378" s="113"/>
      <c r="BZ378" s="113"/>
      <c r="CA378" s="113"/>
      <c r="CB378" s="113"/>
      <c r="CC378" s="113"/>
      <c r="CD378" s="113"/>
      <c r="CE378" s="113"/>
      <c r="CF378" s="113"/>
      <c r="CG378" s="113"/>
      <c r="CH378" s="113"/>
      <c r="CI378" s="113"/>
      <c r="CJ378" s="113"/>
      <c r="CK378" s="113"/>
      <c r="CL378" s="113"/>
      <c r="CM378" s="113"/>
      <c r="CN378" s="114"/>
      <c r="CO378" s="115">
        <f t="shared" si="19"/>
        <v>0</v>
      </c>
      <c r="CP378" s="115"/>
      <c r="CQ378" s="115"/>
      <c r="CR378" s="115"/>
      <c r="CS378" s="115"/>
      <c r="CT378" s="115"/>
      <c r="CU378" s="115"/>
      <c r="CV378" s="115"/>
      <c r="CW378" s="115"/>
      <c r="CX378" s="115"/>
      <c r="CY378" s="115"/>
      <c r="CZ378" s="115"/>
      <c r="DA378" s="115"/>
      <c r="DB378" s="115"/>
      <c r="DC378" s="115"/>
      <c r="DD378" s="115"/>
      <c r="DE378" s="115"/>
      <c r="DF378" s="115"/>
    </row>
    <row r="379" spans="1:110" ht="25.5" customHeight="1">
      <c r="A379" s="119" t="str">
        <f>'[6]Месячный отчет Расходы в Excel'!A423</f>
        <v> Пособия по социальной помощи населению</v>
      </c>
      <c r="B379" s="119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20"/>
      <c r="AC379" s="124" t="s">
        <v>14</v>
      </c>
      <c r="AD379" s="125"/>
      <c r="AE379" s="125"/>
      <c r="AF379" s="125"/>
      <c r="AG379" s="125"/>
      <c r="AH379" s="125"/>
      <c r="AI379" s="116" t="str">
        <f>'[6]Месячный отчет Расходы в Excel'!B423</f>
        <v>951 1003 0700500 013 262</v>
      </c>
      <c r="AJ379" s="117"/>
      <c r="AK379" s="117"/>
      <c r="AL379" s="117"/>
      <c r="AM379" s="117"/>
      <c r="AN379" s="117"/>
      <c r="AO379" s="117"/>
      <c r="AP379" s="117"/>
      <c r="AQ379" s="117"/>
      <c r="AR379" s="117"/>
      <c r="AS379" s="117"/>
      <c r="AT379" s="117"/>
      <c r="AU379" s="117"/>
      <c r="AV379" s="117"/>
      <c r="AW379" s="117"/>
      <c r="AX379" s="117"/>
      <c r="AY379" s="118"/>
      <c r="AZ379" s="112">
        <v>243674</v>
      </c>
      <c r="BA379" s="113"/>
      <c r="BB379" s="113"/>
      <c r="BC379" s="113"/>
      <c r="BD379" s="113"/>
      <c r="BE379" s="113"/>
      <c r="BF379" s="113"/>
      <c r="BG379" s="113"/>
      <c r="BH379" s="113"/>
      <c r="BI379" s="113"/>
      <c r="BJ379" s="113"/>
      <c r="BK379" s="113"/>
      <c r="BL379" s="113"/>
      <c r="BM379" s="113"/>
      <c r="BN379" s="113"/>
      <c r="BO379" s="113"/>
      <c r="BP379" s="113"/>
      <c r="BQ379" s="113"/>
      <c r="BR379" s="113"/>
      <c r="BS379" s="113"/>
      <c r="BT379" s="113"/>
      <c r="BU379" s="113"/>
      <c r="BV379" s="114"/>
      <c r="BW379" s="112">
        <v>243674</v>
      </c>
      <c r="BX379" s="113"/>
      <c r="BY379" s="113"/>
      <c r="BZ379" s="113"/>
      <c r="CA379" s="113"/>
      <c r="CB379" s="113"/>
      <c r="CC379" s="113"/>
      <c r="CD379" s="113"/>
      <c r="CE379" s="113"/>
      <c r="CF379" s="113"/>
      <c r="CG379" s="113"/>
      <c r="CH379" s="113"/>
      <c r="CI379" s="113"/>
      <c r="CJ379" s="113"/>
      <c r="CK379" s="113"/>
      <c r="CL379" s="113"/>
      <c r="CM379" s="113"/>
      <c r="CN379" s="114"/>
      <c r="CO379" s="115">
        <f t="shared" si="19"/>
        <v>0</v>
      </c>
      <c r="CP379" s="115"/>
      <c r="CQ379" s="115"/>
      <c r="CR379" s="115"/>
      <c r="CS379" s="115"/>
      <c r="CT379" s="115"/>
      <c r="CU379" s="115"/>
      <c r="CV379" s="115"/>
      <c r="CW379" s="115"/>
      <c r="CX379" s="115"/>
      <c r="CY379" s="115"/>
      <c r="CZ379" s="115"/>
      <c r="DA379" s="115"/>
      <c r="DB379" s="115"/>
      <c r="DC379" s="115"/>
      <c r="DD379" s="115"/>
      <c r="DE379" s="115"/>
      <c r="DF379" s="115"/>
    </row>
    <row r="380" spans="1:110" ht="77.25" customHeight="1">
      <c r="A380" s="119" t="str">
        <f>'[6]Месячный отчет Расходы в Excel'!A424</f>
        <v> Обеспечение мероприятий по капитальному ремонту многоквартирных домов и переселению граждан из аварийного жилищного фонда</v>
      </c>
      <c r="B380" s="119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20"/>
      <c r="AC380" s="124" t="s">
        <v>14</v>
      </c>
      <c r="AD380" s="125"/>
      <c r="AE380" s="125"/>
      <c r="AF380" s="125"/>
      <c r="AG380" s="125"/>
      <c r="AH380" s="125"/>
      <c r="AI380" s="116" t="str">
        <f>'[6]Месячный отчет Расходы в Excel'!B424</f>
        <v>951 1003 0980000 000 000</v>
      </c>
      <c r="AJ380" s="117"/>
      <c r="AK380" s="117"/>
      <c r="AL380" s="117"/>
      <c r="AM380" s="117"/>
      <c r="AN380" s="117"/>
      <c r="AO380" s="117"/>
      <c r="AP380" s="117"/>
      <c r="AQ380" s="117"/>
      <c r="AR380" s="117"/>
      <c r="AS380" s="117"/>
      <c r="AT380" s="117"/>
      <c r="AU380" s="117"/>
      <c r="AV380" s="117"/>
      <c r="AW380" s="117"/>
      <c r="AX380" s="117"/>
      <c r="AY380" s="118"/>
      <c r="AZ380" s="112">
        <f>AZ381+AZ387</f>
        <v>7638540</v>
      </c>
      <c r="BA380" s="113"/>
      <c r="BB380" s="113"/>
      <c r="BC380" s="113"/>
      <c r="BD380" s="113"/>
      <c r="BE380" s="113"/>
      <c r="BF380" s="113"/>
      <c r="BG380" s="113"/>
      <c r="BH380" s="113"/>
      <c r="BI380" s="113"/>
      <c r="BJ380" s="113"/>
      <c r="BK380" s="113"/>
      <c r="BL380" s="113"/>
      <c r="BM380" s="113"/>
      <c r="BN380" s="113"/>
      <c r="BO380" s="113"/>
      <c r="BP380" s="113"/>
      <c r="BQ380" s="113"/>
      <c r="BR380" s="113"/>
      <c r="BS380" s="113"/>
      <c r="BT380" s="113"/>
      <c r="BU380" s="113"/>
      <c r="BV380" s="114"/>
      <c r="BW380" s="112">
        <f>BW381+BW387</f>
        <v>7638540</v>
      </c>
      <c r="BX380" s="113"/>
      <c r="BY380" s="113"/>
      <c r="BZ380" s="113"/>
      <c r="CA380" s="113"/>
      <c r="CB380" s="113"/>
      <c r="CC380" s="113"/>
      <c r="CD380" s="113"/>
      <c r="CE380" s="113"/>
      <c r="CF380" s="113"/>
      <c r="CG380" s="113"/>
      <c r="CH380" s="113"/>
      <c r="CI380" s="113"/>
      <c r="CJ380" s="113"/>
      <c r="CK380" s="113"/>
      <c r="CL380" s="113"/>
      <c r="CM380" s="113"/>
      <c r="CN380" s="114"/>
      <c r="CO380" s="115">
        <f t="shared" si="19"/>
        <v>0</v>
      </c>
      <c r="CP380" s="115"/>
      <c r="CQ380" s="115"/>
      <c r="CR380" s="115"/>
      <c r="CS380" s="115"/>
      <c r="CT380" s="115"/>
      <c r="CU380" s="115"/>
      <c r="CV380" s="115"/>
      <c r="CW380" s="115"/>
      <c r="CX380" s="115"/>
      <c r="CY380" s="115"/>
      <c r="CZ380" s="115"/>
      <c r="DA380" s="115"/>
      <c r="DB380" s="115"/>
      <c r="DC380" s="115"/>
      <c r="DD380" s="115"/>
      <c r="DE380" s="115"/>
      <c r="DF380" s="115"/>
    </row>
    <row r="381" spans="1:110" ht="120" customHeight="1">
      <c r="A381" s="119" t="str">
        <f>'[6]Месячный отчет Расходы в Excel'!A425</f>
        <v> Обеспечение мероприятий по капитальному ремонту многоквартирных домов и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</c>
      <c r="B381" s="119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20"/>
      <c r="AC381" s="124" t="s">
        <v>14</v>
      </c>
      <c r="AD381" s="125"/>
      <c r="AE381" s="125"/>
      <c r="AF381" s="125"/>
      <c r="AG381" s="125"/>
      <c r="AH381" s="125"/>
      <c r="AI381" s="116" t="str">
        <f>'[6]Месячный отчет Расходы в Excel'!B425</f>
        <v>951 1003 0980100 000 000</v>
      </c>
      <c r="AJ381" s="117"/>
      <c r="AK381" s="117"/>
      <c r="AL381" s="117"/>
      <c r="AM381" s="117"/>
      <c r="AN381" s="117"/>
      <c r="AO381" s="117"/>
      <c r="AP381" s="117"/>
      <c r="AQ381" s="117"/>
      <c r="AR381" s="117"/>
      <c r="AS381" s="117"/>
      <c r="AT381" s="117"/>
      <c r="AU381" s="117"/>
      <c r="AV381" s="117"/>
      <c r="AW381" s="117"/>
      <c r="AX381" s="117"/>
      <c r="AY381" s="118"/>
      <c r="AZ381" s="112">
        <f>AZ382</f>
        <v>7110715.96</v>
      </c>
      <c r="BA381" s="113"/>
      <c r="BB381" s="113"/>
      <c r="BC381" s="113"/>
      <c r="BD381" s="113"/>
      <c r="BE381" s="113"/>
      <c r="BF381" s="113"/>
      <c r="BG381" s="113"/>
      <c r="BH381" s="113"/>
      <c r="BI381" s="113"/>
      <c r="BJ381" s="113"/>
      <c r="BK381" s="113"/>
      <c r="BL381" s="113"/>
      <c r="BM381" s="113"/>
      <c r="BN381" s="113"/>
      <c r="BO381" s="113"/>
      <c r="BP381" s="113"/>
      <c r="BQ381" s="113"/>
      <c r="BR381" s="113"/>
      <c r="BS381" s="113"/>
      <c r="BT381" s="113"/>
      <c r="BU381" s="113"/>
      <c r="BV381" s="114"/>
      <c r="BW381" s="112">
        <f>BW382</f>
        <v>7110715.96</v>
      </c>
      <c r="BX381" s="113"/>
      <c r="BY381" s="113"/>
      <c r="BZ381" s="113"/>
      <c r="CA381" s="113"/>
      <c r="CB381" s="113"/>
      <c r="CC381" s="113"/>
      <c r="CD381" s="113"/>
      <c r="CE381" s="113"/>
      <c r="CF381" s="113"/>
      <c r="CG381" s="113"/>
      <c r="CH381" s="113"/>
      <c r="CI381" s="113"/>
      <c r="CJ381" s="113"/>
      <c r="CK381" s="113"/>
      <c r="CL381" s="113"/>
      <c r="CM381" s="113"/>
      <c r="CN381" s="114"/>
      <c r="CO381" s="115">
        <f t="shared" si="19"/>
        <v>0</v>
      </c>
      <c r="CP381" s="115"/>
      <c r="CQ381" s="115"/>
      <c r="CR381" s="115"/>
      <c r="CS381" s="115"/>
      <c r="CT381" s="115"/>
      <c r="CU381" s="115"/>
      <c r="CV381" s="115"/>
      <c r="CW381" s="115"/>
      <c r="CX381" s="115"/>
      <c r="CY381" s="115"/>
      <c r="CZ381" s="115"/>
      <c r="DA381" s="115"/>
      <c r="DB381" s="115"/>
      <c r="DC381" s="115"/>
      <c r="DD381" s="115"/>
      <c r="DE381" s="115"/>
      <c r="DF381" s="115"/>
    </row>
    <row r="382" spans="1:110" ht="108.75" customHeight="1">
      <c r="A382" s="119" t="str">
        <f>'[6]Месячный отчет Расходы в Excel'!A426</f>
        <v> Обеспечение мероприятий по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</c>
      <c r="B382" s="119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20"/>
      <c r="AC382" s="124" t="s">
        <v>14</v>
      </c>
      <c r="AD382" s="125"/>
      <c r="AE382" s="125"/>
      <c r="AF382" s="125"/>
      <c r="AG382" s="125"/>
      <c r="AH382" s="125"/>
      <c r="AI382" s="116" t="str">
        <f>'[6]Месячный отчет Расходы в Excel'!B426</f>
        <v>951 1003 0980102 000 000</v>
      </c>
      <c r="AJ382" s="117"/>
      <c r="AK382" s="117"/>
      <c r="AL382" s="117"/>
      <c r="AM382" s="117"/>
      <c r="AN382" s="117"/>
      <c r="AO382" s="117"/>
      <c r="AP382" s="117"/>
      <c r="AQ382" s="117"/>
      <c r="AR382" s="117"/>
      <c r="AS382" s="117"/>
      <c r="AT382" s="117"/>
      <c r="AU382" s="117"/>
      <c r="AV382" s="117"/>
      <c r="AW382" s="117"/>
      <c r="AX382" s="117"/>
      <c r="AY382" s="118"/>
      <c r="AZ382" s="112">
        <f>AZ383</f>
        <v>7110715.96</v>
      </c>
      <c r="BA382" s="113"/>
      <c r="BB382" s="113"/>
      <c r="BC382" s="113"/>
      <c r="BD382" s="113"/>
      <c r="BE382" s="113"/>
      <c r="BF382" s="113"/>
      <c r="BG382" s="113"/>
      <c r="BH382" s="113"/>
      <c r="BI382" s="113"/>
      <c r="BJ382" s="113"/>
      <c r="BK382" s="113"/>
      <c r="BL382" s="113"/>
      <c r="BM382" s="113"/>
      <c r="BN382" s="113"/>
      <c r="BO382" s="113"/>
      <c r="BP382" s="113"/>
      <c r="BQ382" s="113"/>
      <c r="BR382" s="113"/>
      <c r="BS382" s="113"/>
      <c r="BT382" s="113"/>
      <c r="BU382" s="113"/>
      <c r="BV382" s="114"/>
      <c r="BW382" s="112">
        <f>BW383</f>
        <v>7110715.96</v>
      </c>
      <c r="BX382" s="113"/>
      <c r="BY382" s="113"/>
      <c r="BZ382" s="113"/>
      <c r="CA382" s="113"/>
      <c r="CB382" s="113"/>
      <c r="CC382" s="113"/>
      <c r="CD382" s="113"/>
      <c r="CE382" s="113"/>
      <c r="CF382" s="113"/>
      <c r="CG382" s="113"/>
      <c r="CH382" s="113"/>
      <c r="CI382" s="113"/>
      <c r="CJ382" s="113"/>
      <c r="CK382" s="113"/>
      <c r="CL382" s="113"/>
      <c r="CM382" s="113"/>
      <c r="CN382" s="114"/>
      <c r="CO382" s="115">
        <f t="shared" si="19"/>
        <v>0</v>
      </c>
      <c r="CP382" s="115"/>
      <c r="CQ382" s="115"/>
      <c r="CR382" s="115"/>
      <c r="CS382" s="115"/>
      <c r="CT382" s="115"/>
      <c r="CU382" s="115"/>
      <c r="CV382" s="115"/>
      <c r="CW382" s="115"/>
      <c r="CX382" s="115"/>
      <c r="CY382" s="115"/>
      <c r="CZ382" s="115"/>
      <c r="DA382" s="115"/>
      <c r="DB382" s="115"/>
      <c r="DC382" s="115"/>
      <c r="DD382" s="115"/>
      <c r="DE382" s="115"/>
      <c r="DF382" s="115"/>
    </row>
    <row r="383" spans="1:110" ht="30.75" customHeight="1">
      <c r="A383" s="119" t="str">
        <f>'[6]Месячный отчет Расходы в Excel'!A427</f>
        <v> Субсидии на обеспечение жильем</v>
      </c>
      <c r="B383" s="119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19"/>
      <c r="V383" s="119"/>
      <c r="W383" s="119"/>
      <c r="X383" s="119"/>
      <c r="Y383" s="119"/>
      <c r="Z383" s="119"/>
      <c r="AA383" s="119"/>
      <c r="AB383" s="120"/>
      <c r="AC383" s="124" t="s">
        <v>14</v>
      </c>
      <c r="AD383" s="125"/>
      <c r="AE383" s="125"/>
      <c r="AF383" s="125"/>
      <c r="AG383" s="125"/>
      <c r="AH383" s="125"/>
      <c r="AI383" s="116" t="str">
        <f>'[6]Месячный отчет Расходы в Excel'!B427</f>
        <v>951 1003 0980102 998 000</v>
      </c>
      <c r="AJ383" s="117"/>
      <c r="AK383" s="117"/>
      <c r="AL383" s="117"/>
      <c r="AM383" s="117"/>
      <c r="AN383" s="117"/>
      <c r="AO383" s="117"/>
      <c r="AP383" s="117"/>
      <c r="AQ383" s="117"/>
      <c r="AR383" s="117"/>
      <c r="AS383" s="117"/>
      <c r="AT383" s="117"/>
      <c r="AU383" s="117"/>
      <c r="AV383" s="117"/>
      <c r="AW383" s="117"/>
      <c r="AX383" s="117"/>
      <c r="AY383" s="118"/>
      <c r="AZ383" s="112">
        <f>AZ384</f>
        <v>7110715.96</v>
      </c>
      <c r="BA383" s="113"/>
      <c r="BB383" s="113"/>
      <c r="BC383" s="113"/>
      <c r="BD383" s="113"/>
      <c r="BE383" s="113"/>
      <c r="BF383" s="113"/>
      <c r="BG383" s="113"/>
      <c r="BH383" s="113"/>
      <c r="BI383" s="113"/>
      <c r="BJ383" s="113"/>
      <c r="BK383" s="113"/>
      <c r="BL383" s="113"/>
      <c r="BM383" s="113"/>
      <c r="BN383" s="113"/>
      <c r="BO383" s="113"/>
      <c r="BP383" s="113"/>
      <c r="BQ383" s="113"/>
      <c r="BR383" s="113"/>
      <c r="BS383" s="113"/>
      <c r="BT383" s="113"/>
      <c r="BU383" s="113"/>
      <c r="BV383" s="114"/>
      <c r="BW383" s="112">
        <f>BW384</f>
        <v>7110715.96</v>
      </c>
      <c r="BX383" s="113"/>
      <c r="BY383" s="113"/>
      <c r="BZ383" s="113"/>
      <c r="CA383" s="113"/>
      <c r="CB383" s="113"/>
      <c r="CC383" s="113"/>
      <c r="CD383" s="113"/>
      <c r="CE383" s="113"/>
      <c r="CF383" s="113"/>
      <c r="CG383" s="113"/>
      <c r="CH383" s="113"/>
      <c r="CI383" s="113"/>
      <c r="CJ383" s="113"/>
      <c r="CK383" s="113"/>
      <c r="CL383" s="113"/>
      <c r="CM383" s="113"/>
      <c r="CN383" s="114"/>
      <c r="CO383" s="115">
        <f t="shared" si="19"/>
        <v>0</v>
      </c>
      <c r="CP383" s="115"/>
      <c r="CQ383" s="115"/>
      <c r="CR383" s="115"/>
      <c r="CS383" s="115"/>
      <c r="CT383" s="115"/>
      <c r="CU383" s="115"/>
      <c r="CV383" s="115"/>
      <c r="CW383" s="115"/>
      <c r="CX383" s="115"/>
      <c r="CY383" s="115"/>
      <c r="CZ383" s="115"/>
      <c r="DA383" s="115"/>
      <c r="DB383" s="115"/>
      <c r="DC383" s="115"/>
      <c r="DD383" s="115"/>
      <c r="DE383" s="115"/>
      <c r="DF383" s="115"/>
    </row>
    <row r="384" spans="1:110" ht="21.75" customHeight="1">
      <c r="A384" s="119" t="str">
        <f>'[6]Месячный отчет Расходы в Excel'!A428</f>
        <v> Расходы</v>
      </c>
      <c r="B384" s="119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20"/>
      <c r="AC384" s="124" t="s">
        <v>14</v>
      </c>
      <c r="AD384" s="125"/>
      <c r="AE384" s="125"/>
      <c r="AF384" s="125"/>
      <c r="AG384" s="125"/>
      <c r="AH384" s="125"/>
      <c r="AI384" s="116" t="str">
        <f>'[6]Месячный отчет Расходы в Excel'!B428</f>
        <v>951 1003 0980102 998 200</v>
      </c>
      <c r="AJ384" s="117"/>
      <c r="AK384" s="117"/>
      <c r="AL384" s="117"/>
      <c r="AM384" s="117"/>
      <c r="AN384" s="117"/>
      <c r="AO384" s="117"/>
      <c r="AP384" s="117"/>
      <c r="AQ384" s="117"/>
      <c r="AR384" s="117"/>
      <c r="AS384" s="117"/>
      <c r="AT384" s="117"/>
      <c r="AU384" s="117"/>
      <c r="AV384" s="117"/>
      <c r="AW384" s="117"/>
      <c r="AX384" s="117"/>
      <c r="AY384" s="118"/>
      <c r="AZ384" s="112">
        <f>AZ385</f>
        <v>7110715.96</v>
      </c>
      <c r="BA384" s="113"/>
      <c r="BB384" s="113"/>
      <c r="BC384" s="113"/>
      <c r="BD384" s="113"/>
      <c r="BE384" s="113"/>
      <c r="BF384" s="113"/>
      <c r="BG384" s="113"/>
      <c r="BH384" s="113"/>
      <c r="BI384" s="113"/>
      <c r="BJ384" s="113"/>
      <c r="BK384" s="113"/>
      <c r="BL384" s="113"/>
      <c r="BM384" s="113"/>
      <c r="BN384" s="113"/>
      <c r="BO384" s="113"/>
      <c r="BP384" s="113"/>
      <c r="BQ384" s="113"/>
      <c r="BR384" s="113"/>
      <c r="BS384" s="113"/>
      <c r="BT384" s="113"/>
      <c r="BU384" s="113"/>
      <c r="BV384" s="114"/>
      <c r="BW384" s="112">
        <f>BW385</f>
        <v>7110715.96</v>
      </c>
      <c r="BX384" s="113"/>
      <c r="BY384" s="113"/>
      <c r="BZ384" s="113"/>
      <c r="CA384" s="113"/>
      <c r="CB384" s="113"/>
      <c r="CC384" s="113"/>
      <c r="CD384" s="113"/>
      <c r="CE384" s="113"/>
      <c r="CF384" s="113"/>
      <c r="CG384" s="113"/>
      <c r="CH384" s="113"/>
      <c r="CI384" s="113"/>
      <c r="CJ384" s="113"/>
      <c r="CK384" s="113"/>
      <c r="CL384" s="113"/>
      <c r="CM384" s="113"/>
      <c r="CN384" s="114"/>
      <c r="CO384" s="115">
        <f t="shared" si="19"/>
        <v>0</v>
      </c>
      <c r="CP384" s="115"/>
      <c r="CQ384" s="115"/>
      <c r="CR384" s="115"/>
      <c r="CS384" s="115"/>
      <c r="CT384" s="115"/>
      <c r="CU384" s="115"/>
      <c r="CV384" s="115"/>
      <c r="CW384" s="115"/>
      <c r="CX384" s="115"/>
      <c r="CY384" s="115"/>
      <c r="CZ384" s="115"/>
      <c r="DA384" s="115"/>
      <c r="DB384" s="115"/>
      <c r="DC384" s="115"/>
      <c r="DD384" s="115"/>
      <c r="DE384" s="115"/>
      <c r="DF384" s="115"/>
    </row>
    <row r="385" spans="1:110" ht="21.75" customHeight="1">
      <c r="A385" s="119" t="str">
        <f>'[6]Месячный отчет Расходы в Excel'!A429</f>
        <v> Социальное обеспечение</v>
      </c>
      <c r="B385" s="119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20"/>
      <c r="AC385" s="124" t="s">
        <v>14</v>
      </c>
      <c r="AD385" s="125"/>
      <c r="AE385" s="125"/>
      <c r="AF385" s="125"/>
      <c r="AG385" s="125"/>
      <c r="AH385" s="125"/>
      <c r="AI385" s="116" t="str">
        <f>'[6]Месячный отчет Расходы в Excel'!B429</f>
        <v>951 1003 0980102 998 260</v>
      </c>
      <c r="AJ385" s="117"/>
      <c r="AK385" s="117"/>
      <c r="AL385" s="117"/>
      <c r="AM385" s="117"/>
      <c r="AN385" s="117"/>
      <c r="AO385" s="117"/>
      <c r="AP385" s="117"/>
      <c r="AQ385" s="117"/>
      <c r="AR385" s="117"/>
      <c r="AS385" s="117"/>
      <c r="AT385" s="117"/>
      <c r="AU385" s="117"/>
      <c r="AV385" s="117"/>
      <c r="AW385" s="117"/>
      <c r="AX385" s="117"/>
      <c r="AY385" s="118"/>
      <c r="AZ385" s="112">
        <f>AZ386</f>
        <v>7110715.96</v>
      </c>
      <c r="BA385" s="113"/>
      <c r="BB385" s="113"/>
      <c r="BC385" s="113"/>
      <c r="BD385" s="113"/>
      <c r="BE385" s="113"/>
      <c r="BF385" s="113"/>
      <c r="BG385" s="113"/>
      <c r="BH385" s="113"/>
      <c r="BI385" s="113"/>
      <c r="BJ385" s="113"/>
      <c r="BK385" s="113"/>
      <c r="BL385" s="113"/>
      <c r="BM385" s="113"/>
      <c r="BN385" s="113"/>
      <c r="BO385" s="113"/>
      <c r="BP385" s="113"/>
      <c r="BQ385" s="113"/>
      <c r="BR385" s="113"/>
      <c r="BS385" s="113"/>
      <c r="BT385" s="113"/>
      <c r="BU385" s="113"/>
      <c r="BV385" s="114"/>
      <c r="BW385" s="112">
        <f>BW386</f>
        <v>7110715.96</v>
      </c>
      <c r="BX385" s="113"/>
      <c r="BY385" s="113"/>
      <c r="BZ385" s="113"/>
      <c r="CA385" s="113"/>
      <c r="CB385" s="113"/>
      <c r="CC385" s="113"/>
      <c r="CD385" s="113"/>
      <c r="CE385" s="113"/>
      <c r="CF385" s="113"/>
      <c r="CG385" s="113"/>
      <c r="CH385" s="113"/>
      <c r="CI385" s="113"/>
      <c r="CJ385" s="113"/>
      <c r="CK385" s="113"/>
      <c r="CL385" s="113"/>
      <c r="CM385" s="113"/>
      <c r="CN385" s="114"/>
      <c r="CO385" s="115">
        <f t="shared" si="19"/>
        <v>0</v>
      </c>
      <c r="CP385" s="115"/>
      <c r="CQ385" s="115"/>
      <c r="CR385" s="115"/>
      <c r="CS385" s="115"/>
      <c r="CT385" s="115"/>
      <c r="CU385" s="115"/>
      <c r="CV385" s="115"/>
      <c r="CW385" s="115"/>
      <c r="CX385" s="115"/>
      <c r="CY385" s="115"/>
      <c r="CZ385" s="115"/>
      <c r="DA385" s="115"/>
      <c r="DB385" s="115"/>
      <c r="DC385" s="115"/>
      <c r="DD385" s="115"/>
      <c r="DE385" s="115"/>
      <c r="DF385" s="115"/>
    </row>
    <row r="386" spans="1:110" ht="36.75" customHeight="1">
      <c r="A386" s="119" t="str">
        <f>'[6]Месячный отчет Расходы в Excel'!A430</f>
        <v> Пособия по социальной помощи населению</v>
      </c>
      <c r="B386" s="119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20"/>
      <c r="AC386" s="124" t="s">
        <v>14</v>
      </c>
      <c r="AD386" s="125"/>
      <c r="AE386" s="125"/>
      <c r="AF386" s="125"/>
      <c r="AG386" s="125"/>
      <c r="AH386" s="125"/>
      <c r="AI386" s="116" t="str">
        <f>'[6]Месячный отчет Расходы в Excel'!B430</f>
        <v>951 1003 0980102 998 262</v>
      </c>
      <c r="AJ386" s="117"/>
      <c r="AK386" s="117"/>
      <c r="AL386" s="117"/>
      <c r="AM386" s="117"/>
      <c r="AN386" s="117"/>
      <c r="AO386" s="117"/>
      <c r="AP386" s="117"/>
      <c r="AQ386" s="117"/>
      <c r="AR386" s="117"/>
      <c r="AS386" s="117"/>
      <c r="AT386" s="117"/>
      <c r="AU386" s="117"/>
      <c r="AV386" s="117"/>
      <c r="AW386" s="117"/>
      <c r="AX386" s="117"/>
      <c r="AY386" s="118"/>
      <c r="AZ386" s="112">
        <v>7110715.96</v>
      </c>
      <c r="BA386" s="113"/>
      <c r="BB386" s="113"/>
      <c r="BC386" s="113"/>
      <c r="BD386" s="113"/>
      <c r="BE386" s="113"/>
      <c r="BF386" s="113"/>
      <c r="BG386" s="113"/>
      <c r="BH386" s="113"/>
      <c r="BI386" s="113"/>
      <c r="BJ386" s="113"/>
      <c r="BK386" s="113"/>
      <c r="BL386" s="113"/>
      <c r="BM386" s="113"/>
      <c r="BN386" s="113"/>
      <c r="BO386" s="113"/>
      <c r="BP386" s="113"/>
      <c r="BQ386" s="113"/>
      <c r="BR386" s="113"/>
      <c r="BS386" s="113"/>
      <c r="BT386" s="113"/>
      <c r="BU386" s="113"/>
      <c r="BV386" s="114"/>
      <c r="BW386" s="112">
        <v>7110715.96</v>
      </c>
      <c r="BX386" s="113"/>
      <c r="BY386" s="113"/>
      <c r="BZ386" s="113"/>
      <c r="CA386" s="113"/>
      <c r="CB386" s="113"/>
      <c r="CC386" s="113"/>
      <c r="CD386" s="113"/>
      <c r="CE386" s="113"/>
      <c r="CF386" s="113"/>
      <c r="CG386" s="113"/>
      <c r="CH386" s="113"/>
      <c r="CI386" s="113"/>
      <c r="CJ386" s="113"/>
      <c r="CK386" s="113"/>
      <c r="CL386" s="113"/>
      <c r="CM386" s="113"/>
      <c r="CN386" s="114"/>
      <c r="CO386" s="115">
        <f t="shared" si="19"/>
        <v>0</v>
      </c>
      <c r="CP386" s="115"/>
      <c r="CQ386" s="115"/>
      <c r="CR386" s="115"/>
      <c r="CS386" s="115"/>
      <c r="CT386" s="115"/>
      <c r="CU386" s="115"/>
      <c r="CV386" s="115"/>
      <c r="CW386" s="115"/>
      <c r="CX386" s="115"/>
      <c r="CY386" s="115"/>
      <c r="CZ386" s="115"/>
      <c r="DA386" s="115"/>
      <c r="DB386" s="115"/>
      <c r="DC386" s="115"/>
      <c r="DD386" s="115"/>
      <c r="DE386" s="115"/>
      <c r="DF386" s="115"/>
    </row>
    <row r="387" spans="1:110" ht="87" customHeight="1">
      <c r="A387" s="119" t="str">
        <f>'[6]Месячный отчет Расходы в Excel'!A431</f>
        <v> Обеспечение мероприятий по капитальному ремонту многоквартирных домов и переселению граждан из аварийного жилищного фонда за счёт средств бюджетов</v>
      </c>
      <c r="B387" s="119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20"/>
      <c r="AC387" s="124" t="s">
        <v>14</v>
      </c>
      <c r="AD387" s="125"/>
      <c r="AE387" s="125"/>
      <c r="AF387" s="125"/>
      <c r="AG387" s="125"/>
      <c r="AH387" s="125"/>
      <c r="AI387" s="116" t="str">
        <f>'[6]Месячный отчет Расходы в Excel'!B431</f>
        <v>951 1003 0980200 000 000</v>
      </c>
      <c r="AJ387" s="117"/>
      <c r="AK387" s="117"/>
      <c r="AL387" s="117"/>
      <c r="AM387" s="117"/>
      <c r="AN387" s="117"/>
      <c r="AO387" s="117"/>
      <c r="AP387" s="117"/>
      <c r="AQ387" s="117"/>
      <c r="AR387" s="117"/>
      <c r="AS387" s="117"/>
      <c r="AT387" s="117"/>
      <c r="AU387" s="117"/>
      <c r="AV387" s="117"/>
      <c r="AW387" s="117"/>
      <c r="AX387" s="117"/>
      <c r="AY387" s="118"/>
      <c r="AZ387" s="112">
        <f>AZ388</f>
        <v>527824.04</v>
      </c>
      <c r="BA387" s="113"/>
      <c r="BB387" s="113"/>
      <c r="BC387" s="113"/>
      <c r="BD387" s="113"/>
      <c r="BE387" s="113"/>
      <c r="BF387" s="113"/>
      <c r="BG387" s="113"/>
      <c r="BH387" s="113"/>
      <c r="BI387" s="113"/>
      <c r="BJ387" s="113"/>
      <c r="BK387" s="113"/>
      <c r="BL387" s="113"/>
      <c r="BM387" s="113"/>
      <c r="BN387" s="113"/>
      <c r="BO387" s="113"/>
      <c r="BP387" s="113"/>
      <c r="BQ387" s="113"/>
      <c r="BR387" s="113"/>
      <c r="BS387" s="113"/>
      <c r="BT387" s="113"/>
      <c r="BU387" s="113"/>
      <c r="BV387" s="114"/>
      <c r="BW387" s="112">
        <f>BW388</f>
        <v>527824.04</v>
      </c>
      <c r="BX387" s="113"/>
      <c r="BY387" s="113"/>
      <c r="BZ387" s="113"/>
      <c r="CA387" s="113"/>
      <c r="CB387" s="113"/>
      <c r="CC387" s="113"/>
      <c r="CD387" s="113"/>
      <c r="CE387" s="113"/>
      <c r="CF387" s="113"/>
      <c r="CG387" s="113"/>
      <c r="CH387" s="113"/>
      <c r="CI387" s="113"/>
      <c r="CJ387" s="113"/>
      <c r="CK387" s="113"/>
      <c r="CL387" s="113"/>
      <c r="CM387" s="113"/>
      <c r="CN387" s="114"/>
      <c r="CO387" s="115">
        <f t="shared" si="19"/>
        <v>0</v>
      </c>
      <c r="CP387" s="115"/>
      <c r="CQ387" s="115"/>
      <c r="CR387" s="115"/>
      <c r="CS387" s="115"/>
      <c r="CT387" s="115"/>
      <c r="CU387" s="115"/>
      <c r="CV387" s="115"/>
      <c r="CW387" s="115"/>
      <c r="CX387" s="115"/>
      <c r="CY387" s="115"/>
      <c r="CZ387" s="115"/>
      <c r="DA387" s="115"/>
      <c r="DB387" s="115"/>
      <c r="DC387" s="115"/>
      <c r="DD387" s="115"/>
      <c r="DE387" s="115"/>
      <c r="DF387" s="115"/>
    </row>
    <row r="388" spans="1:110" ht="65.25" customHeight="1">
      <c r="A388" s="119" t="str">
        <f>'[6]Месячный отчет Расходы в Excel'!A432</f>
        <v> Обеспечение мероприятий по переселению граждан из аварийного жилищного фонда за счёт средств бюджетов</v>
      </c>
      <c r="B388" s="119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20"/>
      <c r="AC388" s="124" t="s">
        <v>14</v>
      </c>
      <c r="AD388" s="125"/>
      <c r="AE388" s="125"/>
      <c r="AF388" s="125"/>
      <c r="AG388" s="125"/>
      <c r="AH388" s="125"/>
      <c r="AI388" s="116" t="str">
        <f>'[6]Месячный отчет Расходы в Excel'!B432</f>
        <v>951 1003 0980202 000 000</v>
      </c>
      <c r="AJ388" s="117"/>
      <c r="AK388" s="117"/>
      <c r="AL388" s="117"/>
      <c r="AM388" s="117"/>
      <c r="AN388" s="117"/>
      <c r="AO388" s="117"/>
      <c r="AP388" s="117"/>
      <c r="AQ388" s="117"/>
      <c r="AR388" s="117"/>
      <c r="AS388" s="117"/>
      <c r="AT388" s="117"/>
      <c r="AU388" s="117"/>
      <c r="AV388" s="117"/>
      <c r="AW388" s="117"/>
      <c r="AX388" s="117"/>
      <c r="AY388" s="118"/>
      <c r="AZ388" s="112">
        <f>AZ389</f>
        <v>527824.04</v>
      </c>
      <c r="BA388" s="113"/>
      <c r="BB388" s="113"/>
      <c r="BC388" s="113"/>
      <c r="BD388" s="113"/>
      <c r="BE388" s="113"/>
      <c r="BF388" s="113"/>
      <c r="BG388" s="113"/>
      <c r="BH388" s="113"/>
      <c r="BI388" s="113"/>
      <c r="BJ388" s="113"/>
      <c r="BK388" s="113"/>
      <c r="BL388" s="113"/>
      <c r="BM388" s="113"/>
      <c r="BN388" s="113"/>
      <c r="BO388" s="113"/>
      <c r="BP388" s="113"/>
      <c r="BQ388" s="113"/>
      <c r="BR388" s="113"/>
      <c r="BS388" s="113"/>
      <c r="BT388" s="113"/>
      <c r="BU388" s="113"/>
      <c r="BV388" s="114"/>
      <c r="BW388" s="112">
        <f>BW389</f>
        <v>527824.04</v>
      </c>
      <c r="BX388" s="113"/>
      <c r="BY388" s="113"/>
      <c r="BZ388" s="113"/>
      <c r="CA388" s="113"/>
      <c r="CB388" s="113"/>
      <c r="CC388" s="113"/>
      <c r="CD388" s="113"/>
      <c r="CE388" s="113"/>
      <c r="CF388" s="113"/>
      <c r="CG388" s="113"/>
      <c r="CH388" s="113"/>
      <c r="CI388" s="113"/>
      <c r="CJ388" s="113"/>
      <c r="CK388" s="113"/>
      <c r="CL388" s="113"/>
      <c r="CM388" s="113"/>
      <c r="CN388" s="114"/>
      <c r="CO388" s="115">
        <f t="shared" si="19"/>
        <v>0</v>
      </c>
      <c r="CP388" s="115"/>
      <c r="CQ388" s="115"/>
      <c r="CR388" s="115"/>
      <c r="CS388" s="115"/>
      <c r="CT388" s="115"/>
      <c r="CU388" s="115"/>
      <c r="CV388" s="115"/>
      <c r="CW388" s="115"/>
      <c r="CX388" s="115"/>
      <c r="CY388" s="115"/>
      <c r="CZ388" s="115"/>
      <c r="DA388" s="115"/>
      <c r="DB388" s="115"/>
      <c r="DC388" s="115"/>
      <c r="DD388" s="115"/>
      <c r="DE388" s="115"/>
      <c r="DF388" s="115"/>
    </row>
    <row r="389" spans="1:110" ht="29.25" customHeight="1">
      <c r="A389" s="119" t="str">
        <f>'[6]Месячный отчет Расходы в Excel'!A433</f>
        <v> Субсидии на обеспечение жильем</v>
      </c>
      <c r="B389" s="119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20"/>
      <c r="AC389" s="124" t="s">
        <v>14</v>
      </c>
      <c r="AD389" s="125"/>
      <c r="AE389" s="125"/>
      <c r="AF389" s="125"/>
      <c r="AG389" s="125"/>
      <c r="AH389" s="125"/>
      <c r="AI389" s="116" t="str">
        <f>'[6]Месячный отчет Расходы в Excel'!B433</f>
        <v>951 1003 0980202 998 000</v>
      </c>
      <c r="AJ389" s="117"/>
      <c r="AK389" s="117"/>
      <c r="AL389" s="117"/>
      <c r="AM389" s="117"/>
      <c r="AN389" s="117"/>
      <c r="AO389" s="117"/>
      <c r="AP389" s="117"/>
      <c r="AQ389" s="117"/>
      <c r="AR389" s="117"/>
      <c r="AS389" s="117"/>
      <c r="AT389" s="117"/>
      <c r="AU389" s="117"/>
      <c r="AV389" s="117"/>
      <c r="AW389" s="117"/>
      <c r="AX389" s="117"/>
      <c r="AY389" s="118"/>
      <c r="AZ389" s="112">
        <f>AZ390</f>
        <v>527824.04</v>
      </c>
      <c r="BA389" s="113"/>
      <c r="BB389" s="113"/>
      <c r="BC389" s="113"/>
      <c r="BD389" s="113"/>
      <c r="BE389" s="113"/>
      <c r="BF389" s="113"/>
      <c r="BG389" s="113"/>
      <c r="BH389" s="113"/>
      <c r="BI389" s="113"/>
      <c r="BJ389" s="113"/>
      <c r="BK389" s="113"/>
      <c r="BL389" s="113"/>
      <c r="BM389" s="113"/>
      <c r="BN389" s="113"/>
      <c r="BO389" s="113"/>
      <c r="BP389" s="113"/>
      <c r="BQ389" s="113"/>
      <c r="BR389" s="113"/>
      <c r="BS389" s="113"/>
      <c r="BT389" s="113"/>
      <c r="BU389" s="113"/>
      <c r="BV389" s="114"/>
      <c r="BW389" s="112">
        <f>BW390</f>
        <v>527824.04</v>
      </c>
      <c r="BX389" s="113"/>
      <c r="BY389" s="113"/>
      <c r="BZ389" s="113"/>
      <c r="CA389" s="113"/>
      <c r="CB389" s="113"/>
      <c r="CC389" s="113"/>
      <c r="CD389" s="113"/>
      <c r="CE389" s="113"/>
      <c r="CF389" s="113"/>
      <c r="CG389" s="113"/>
      <c r="CH389" s="113"/>
      <c r="CI389" s="113"/>
      <c r="CJ389" s="113"/>
      <c r="CK389" s="113"/>
      <c r="CL389" s="113"/>
      <c r="CM389" s="113"/>
      <c r="CN389" s="114"/>
      <c r="CO389" s="115">
        <f t="shared" si="19"/>
        <v>0</v>
      </c>
      <c r="CP389" s="115"/>
      <c r="CQ389" s="115"/>
      <c r="CR389" s="115"/>
      <c r="CS389" s="115"/>
      <c r="CT389" s="115"/>
      <c r="CU389" s="115"/>
      <c r="CV389" s="115"/>
      <c r="CW389" s="115"/>
      <c r="CX389" s="115"/>
      <c r="CY389" s="115"/>
      <c r="CZ389" s="115"/>
      <c r="DA389" s="115"/>
      <c r="DB389" s="115"/>
      <c r="DC389" s="115"/>
      <c r="DD389" s="115"/>
      <c r="DE389" s="115"/>
      <c r="DF389" s="115"/>
    </row>
    <row r="390" spans="1:110" ht="28.5" customHeight="1">
      <c r="A390" s="119" t="str">
        <f>'[6]Месячный отчет Расходы в Excel'!A434</f>
        <v> Расходы</v>
      </c>
      <c r="B390" s="119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20"/>
      <c r="AC390" s="124" t="s">
        <v>14</v>
      </c>
      <c r="AD390" s="125"/>
      <c r="AE390" s="125"/>
      <c r="AF390" s="125"/>
      <c r="AG390" s="125"/>
      <c r="AH390" s="125"/>
      <c r="AI390" s="116" t="str">
        <f>'[6]Месячный отчет Расходы в Excel'!B434</f>
        <v>951 1003 0980202 998 200</v>
      </c>
      <c r="AJ390" s="117"/>
      <c r="AK390" s="117"/>
      <c r="AL390" s="117"/>
      <c r="AM390" s="117"/>
      <c r="AN390" s="117"/>
      <c r="AO390" s="117"/>
      <c r="AP390" s="117"/>
      <c r="AQ390" s="117"/>
      <c r="AR390" s="117"/>
      <c r="AS390" s="117"/>
      <c r="AT390" s="117"/>
      <c r="AU390" s="117"/>
      <c r="AV390" s="117"/>
      <c r="AW390" s="117"/>
      <c r="AX390" s="117"/>
      <c r="AY390" s="118"/>
      <c r="AZ390" s="112">
        <f>AZ391</f>
        <v>527824.04</v>
      </c>
      <c r="BA390" s="113"/>
      <c r="BB390" s="113"/>
      <c r="BC390" s="113"/>
      <c r="BD390" s="113"/>
      <c r="BE390" s="113"/>
      <c r="BF390" s="113"/>
      <c r="BG390" s="113"/>
      <c r="BH390" s="113"/>
      <c r="BI390" s="113"/>
      <c r="BJ390" s="113"/>
      <c r="BK390" s="113"/>
      <c r="BL390" s="113"/>
      <c r="BM390" s="113"/>
      <c r="BN390" s="113"/>
      <c r="BO390" s="113"/>
      <c r="BP390" s="113"/>
      <c r="BQ390" s="113"/>
      <c r="BR390" s="113"/>
      <c r="BS390" s="113"/>
      <c r="BT390" s="113"/>
      <c r="BU390" s="113"/>
      <c r="BV390" s="114"/>
      <c r="BW390" s="112">
        <f>BW391</f>
        <v>527824.04</v>
      </c>
      <c r="BX390" s="113"/>
      <c r="BY390" s="113"/>
      <c r="BZ390" s="113"/>
      <c r="CA390" s="113"/>
      <c r="CB390" s="113"/>
      <c r="CC390" s="113"/>
      <c r="CD390" s="113"/>
      <c r="CE390" s="113"/>
      <c r="CF390" s="113"/>
      <c r="CG390" s="113"/>
      <c r="CH390" s="113"/>
      <c r="CI390" s="113"/>
      <c r="CJ390" s="113"/>
      <c r="CK390" s="113"/>
      <c r="CL390" s="113"/>
      <c r="CM390" s="113"/>
      <c r="CN390" s="114"/>
      <c r="CO390" s="115">
        <f t="shared" si="19"/>
        <v>0</v>
      </c>
      <c r="CP390" s="115"/>
      <c r="CQ390" s="115"/>
      <c r="CR390" s="115"/>
      <c r="CS390" s="115"/>
      <c r="CT390" s="115"/>
      <c r="CU390" s="115"/>
      <c r="CV390" s="115"/>
      <c r="CW390" s="115"/>
      <c r="CX390" s="115"/>
      <c r="CY390" s="115"/>
      <c r="CZ390" s="115"/>
      <c r="DA390" s="115"/>
      <c r="DB390" s="115"/>
      <c r="DC390" s="115"/>
      <c r="DD390" s="115"/>
      <c r="DE390" s="115"/>
      <c r="DF390" s="115"/>
    </row>
    <row r="391" spans="1:110" ht="26.25" customHeight="1">
      <c r="A391" s="119" t="str">
        <f>'[6]Месячный отчет Расходы в Excel'!A435</f>
        <v> Социальное обеспечение</v>
      </c>
      <c r="B391" s="119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20"/>
      <c r="AC391" s="124" t="s">
        <v>14</v>
      </c>
      <c r="AD391" s="125"/>
      <c r="AE391" s="125"/>
      <c r="AF391" s="125"/>
      <c r="AG391" s="125"/>
      <c r="AH391" s="125"/>
      <c r="AI391" s="116" t="str">
        <f>'[6]Месячный отчет Расходы в Excel'!B435</f>
        <v>951 1003 0980202 998 260</v>
      </c>
      <c r="AJ391" s="117"/>
      <c r="AK391" s="117"/>
      <c r="AL391" s="117"/>
      <c r="AM391" s="117"/>
      <c r="AN391" s="117"/>
      <c r="AO391" s="117"/>
      <c r="AP391" s="117"/>
      <c r="AQ391" s="117"/>
      <c r="AR391" s="117"/>
      <c r="AS391" s="117"/>
      <c r="AT391" s="117"/>
      <c r="AU391" s="117"/>
      <c r="AV391" s="117"/>
      <c r="AW391" s="117"/>
      <c r="AX391" s="117"/>
      <c r="AY391" s="118"/>
      <c r="AZ391" s="112">
        <f>AZ392</f>
        <v>527824.04</v>
      </c>
      <c r="BA391" s="113"/>
      <c r="BB391" s="113"/>
      <c r="BC391" s="113"/>
      <c r="BD391" s="113"/>
      <c r="BE391" s="113"/>
      <c r="BF391" s="113"/>
      <c r="BG391" s="113"/>
      <c r="BH391" s="113"/>
      <c r="BI391" s="113"/>
      <c r="BJ391" s="113"/>
      <c r="BK391" s="113"/>
      <c r="BL391" s="113"/>
      <c r="BM391" s="113"/>
      <c r="BN391" s="113"/>
      <c r="BO391" s="113"/>
      <c r="BP391" s="113"/>
      <c r="BQ391" s="113"/>
      <c r="BR391" s="113"/>
      <c r="BS391" s="113"/>
      <c r="BT391" s="113"/>
      <c r="BU391" s="113"/>
      <c r="BV391" s="114"/>
      <c r="BW391" s="112">
        <f>BW392</f>
        <v>527824.04</v>
      </c>
      <c r="BX391" s="113"/>
      <c r="BY391" s="113"/>
      <c r="BZ391" s="113"/>
      <c r="CA391" s="113"/>
      <c r="CB391" s="113"/>
      <c r="CC391" s="113"/>
      <c r="CD391" s="113"/>
      <c r="CE391" s="113"/>
      <c r="CF391" s="113"/>
      <c r="CG391" s="113"/>
      <c r="CH391" s="113"/>
      <c r="CI391" s="113"/>
      <c r="CJ391" s="113"/>
      <c r="CK391" s="113"/>
      <c r="CL391" s="113"/>
      <c r="CM391" s="113"/>
      <c r="CN391" s="114"/>
      <c r="CO391" s="115">
        <f t="shared" si="19"/>
        <v>0</v>
      </c>
      <c r="CP391" s="115"/>
      <c r="CQ391" s="115"/>
      <c r="CR391" s="115"/>
      <c r="CS391" s="115"/>
      <c r="CT391" s="115"/>
      <c r="CU391" s="115"/>
      <c r="CV391" s="115"/>
      <c r="CW391" s="115"/>
      <c r="CX391" s="115"/>
      <c r="CY391" s="115"/>
      <c r="CZ391" s="115"/>
      <c r="DA391" s="115"/>
      <c r="DB391" s="115"/>
      <c r="DC391" s="115"/>
      <c r="DD391" s="115"/>
      <c r="DE391" s="115"/>
      <c r="DF391" s="115"/>
    </row>
    <row r="392" spans="1:110" ht="23.25" customHeight="1">
      <c r="A392" s="119" t="str">
        <f>'[6]Месячный отчет Расходы в Excel'!A436</f>
        <v> Пособия по социальной помощи населению</v>
      </c>
      <c r="B392" s="119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20"/>
      <c r="AC392" s="124" t="s">
        <v>14</v>
      </c>
      <c r="AD392" s="125"/>
      <c r="AE392" s="125"/>
      <c r="AF392" s="125"/>
      <c r="AG392" s="125"/>
      <c r="AH392" s="125"/>
      <c r="AI392" s="116" t="str">
        <f>'[6]Месячный отчет Расходы в Excel'!B436</f>
        <v>951 1003 0980202 998 262</v>
      </c>
      <c r="AJ392" s="117"/>
      <c r="AK392" s="117"/>
      <c r="AL392" s="117"/>
      <c r="AM392" s="117"/>
      <c r="AN392" s="117"/>
      <c r="AO392" s="117"/>
      <c r="AP392" s="117"/>
      <c r="AQ392" s="117"/>
      <c r="AR392" s="117"/>
      <c r="AS392" s="117"/>
      <c r="AT392" s="117"/>
      <c r="AU392" s="117"/>
      <c r="AV392" s="117"/>
      <c r="AW392" s="117"/>
      <c r="AX392" s="117"/>
      <c r="AY392" s="118"/>
      <c r="AZ392" s="112">
        <v>527824.04</v>
      </c>
      <c r="BA392" s="113"/>
      <c r="BB392" s="113"/>
      <c r="BC392" s="113"/>
      <c r="BD392" s="113"/>
      <c r="BE392" s="113"/>
      <c r="BF392" s="113"/>
      <c r="BG392" s="113"/>
      <c r="BH392" s="113"/>
      <c r="BI392" s="113"/>
      <c r="BJ392" s="113"/>
      <c r="BK392" s="113"/>
      <c r="BL392" s="113"/>
      <c r="BM392" s="113"/>
      <c r="BN392" s="113"/>
      <c r="BO392" s="113"/>
      <c r="BP392" s="113"/>
      <c r="BQ392" s="113"/>
      <c r="BR392" s="113"/>
      <c r="BS392" s="113"/>
      <c r="BT392" s="113"/>
      <c r="BU392" s="113"/>
      <c r="BV392" s="114"/>
      <c r="BW392" s="112">
        <v>527824.04</v>
      </c>
      <c r="BX392" s="113"/>
      <c r="BY392" s="113"/>
      <c r="BZ392" s="113"/>
      <c r="CA392" s="113"/>
      <c r="CB392" s="113"/>
      <c r="CC392" s="113"/>
      <c r="CD392" s="113"/>
      <c r="CE392" s="113"/>
      <c r="CF392" s="113"/>
      <c r="CG392" s="113"/>
      <c r="CH392" s="113"/>
      <c r="CI392" s="113"/>
      <c r="CJ392" s="113"/>
      <c r="CK392" s="113"/>
      <c r="CL392" s="113"/>
      <c r="CM392" s="113"/>
      <c r="CN392" s="114"/>
      <c r="CO392" s="115">
        <f t="shared" si="19"/>
        <v>0</v>
      </c>
      <c r="CP392" s="115"/>
      <c r="CQ392" s="115"/>
      <c r="CR392" s="115"/>
      <c r="CS392" s="115"/>
      <c r="CT392" s="115"/>
      <c r="CU392" s="115"/>
      <c r="CV392" s="115"/>
      <c r="CW392" s="115"/>
      <c r="CX392" s="115"/>
      <c r="CY392" s="115"/>
      <c r="CZ392" s="115"/>
      <c r="DA392" s="115"/>
      <c r="DB392" s="115"/>
      <c r="DC392" s="115"/>
      <c r="DD392" s="115"/>
      <c r="DE392" s="115"/>
      <c r="DF392" s="115"/>
    </row>
    <row r="393" spans="1:110" ht="33" customHeight="1">
      <c r="A393" s="119" t="str">
        <f>'[6]Месячный отчет Расходы в Excel'!A437</f>
        <v> Другие вопросы в области социальной политики</v>
      </c>
      <c r="B393" s="119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20"/>
      <c r="AC393" s="124" t="s">
        <v>14</v>
      </c>
      <c r="AD393" s="125"/>
      <c r="AE393" s="125"/>
      <c r="AF393" s="125"/>
      <c r="AG393" s="125"/>
      <c r="AH393" s="125"/>
      <c r="AI393" s="116" t="str">
        <f>'[6]Месячный отчет Расходы в Excel'!B437</f>
        <v>951 1006 0000000 000 000</v>
      </c>
      <c r="AJ393" s="117"/>
      <c r="AK393" s="117"/>
      <c r="AL393" s="117"/>
      <c r="AM393" s="117"/>
      <c r="AN393" s="117"/>
      <c r="AO393" s="117"/>
      <c r="AP393" s="117"/>
      <c r="AQ393" s="117"/>
      <c r="AR393" s="117"/>
      <c r="AS393" s="117"/>
      <c r="AT393" s="117"/>
      <c r="AU393" s="117"/>
      <c r="AV393" s="117"/>
      <c r="AW393" s="117"/>
      <c r="AX393" s="117"/>
      <c r="AY393" s="118"/>
      <c r="AZ393" s="112">
        <f aca="true" t="shared" si="22" ref="AZ393:AZ398">AZ394</f>
        <v>48500</v>
      </c>
      <c r="BA393" s="113"/>
      <c r="BB393" s="113"/>
      <c r="BC393" s="113"/>
      <c r="BD393" s="113"/>
      <c r="BE393" s="113"/>
      <c r="BF393" s="113"/>
      <c r="BG393" s="113"/>
      <c r="BH393" s="113"/>
      <c r="BI393" s="113"/>
      <c r="BJ393" s="113"/>
      <c r="BK393" s="113"/>
      <c r="BL393" s="113"/>
      <c r="BM393" s="113"/>
      <c r="BN393" s="113"/>
      <c r="BO393" s="113"/>
      <c r="BP393" s="113"/>
      <c r="BQ393" s="113"/>
      <c r="BR393" s="113"/>
      <c r="BS393" s="113"/>
      <c r="BT393" s="113"/>
      <c r="BU393" s="113"/>
      <c r="BV393" s="114"/>
      <c r="BW393" s="112">
        <f aca="true" t="shared" si="23" ref="BW393:BW398">BW394</f>
        <v>48500</v>
      </c>
      <c r="BX393" s="113"/>
      <c r="BY393" s="113"/>
      <c r="BZ393" s="113"/>
      <c r="CA393" s="113"/>
      <c r="CB393" s="113"/>
      <c r="CC393" s="113"/>
      <c r="CD393" s="113"/>
      <c r="CE393" s="113"/>
      <c r="CF393" s="113"/>
      <c r="CG393" s="113"/>
      <c r="CH393" s="113"/>
      <c r="CI393" s="113"/>
      <c r="CJ393" s="113"/>
      <c r="CK393" s="113"/>
      <c r="CL393" s="113"/>
      <c r="CM393" s="113"/>
      <c r="CN393" s="114"/>
      <c r="CO393" s="115">
        <f t="shared" si="19"/>
        <v>0</v>
      </c>
      <c r="CP393" s="115"/>
      <c r="CQ393" s="115"/>
      <c r="CR393" s="115"/>
      <c r="CS393" s="115"/>
      <c r="CT393" s="115"/>
      <c r="CU393" s="115"/>
      <c r="CV393" s="115"/>
      <c r="CW393" s="115"/>
      <c r="CX393" s="115"/>
      <c r="CY393" s="115"/>
      <c r="CZ393" s="115"/>
      <c r="DA393" s="115"/>
      <c r="DB393" s="115"/>
      <c r="DC393" s="115"/>
      <c r="DD393" s="115"/>
      <c r="DE393" s="115"/>
      <c r="DF393" s="115"/>
    </row>
    <row r="394" spans="1:110" ht="18.75" customHeight="1">
      <c r="A394" s="119" t="str">
        <f>'[6]Месячный отчет Расходы в Excel'!A438</f>
        <v> Резервные фонды</v>
      </c>
      <c r="B394" s="119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20"/>
      <c r="AC394" s="124" t="s">
        <v>14</v>
      </c>
      <c r="AD394" s="125"/>
      <c r="AE394" s="125"/>
      <c r="AF394" s="125"/>
      <c r="AG394" s="125"/>
      <c r="AH394" s="125"/>
      <c r="AI394" s="116" t="str">
        <f>'[6]Месячный отчет Расходы в Excel'!B438</f>
        <v>951 1006 0700000 000 000</v>
      </c>
      <c r="AJ394" s="117"/>
      <c r="AK394" s="117"/>
      <c r="AL394" s="117"/>
      <c r="AM394" s="117"/>
      <c r="AN394" s="117"/>
      <c r="AO394" s="117"/>
      <c r="AP394" s="117"/>
      <c r="AQ394" s="117"/>
      <c r="AR394" s="117"/>
      <c r="AS394" s="117"/>
      <c r="AT394" s="117"/>
      <c r="AU394" s="117"/>
      <c r="AV394" s="117"/>
      <c r="AW394" s="117"/>
      <c r="AX394" s="117"/>
      <c r="AY394" s="118"/>
      <c r="AZ394" s="112">
        <f t="shared" si="22"/>
        <v>48500</v>
      </c>
      <c r="BA394" s="113"/>
      <c r="BB394" s="113"/>
      <c r="BC394" s="113"/>
      <c r="BD394" s="113"/>
      <c r="BE394" s="113"/>
      <c r="BF394" s="113"/>
      <c r="BG394" s="113"/>
      <c r="BH394" s="113"/>
      <c r="BI394" s="113"/>
      <c r="BJ394" s="113"/>
      <c r="BK394" s="113"/>
      <c r="BL394" s="113"/>
      <c r="BM394" s="113"/>
      <c r="BN394" s="113"/>
      <c r="BO394" s="113"/>
      <c r="BP394" s="113"/>
      <c r="BQ394" s="113"/>
      <c r="BR394" s="113"/>
      <c r="BS394" s="113"/>
      <c r="BT394" s="113"/>
      <c r="BU394" s="113"/>
      <c r="BV394" s="114"/>
      <c r="BW394" s="112">
        <f t="shared" si="23"/>
        <v>48500</v>
      </c>
      <c r="BX394" s="113"/>
      <c r="BY394" s="113"/>
      <c r="BZ394" s="113"/>
      <c r="CA394" s="113"/>
      <c r="CB394" s="113"/>
      <c r="CC394" s="113"/>
      <c r="CD394" s="113"/>
      <c r="CE394" s="113"/>
      <c r="CF394" s="113"/>
      <c r="CG394" s="113"/>
      <c r="CH394" s="113"/>
      <c r="CI394" s="113"/>
      <c r="CJ394" s="113"/>
      <c r="CK394" s="113"/>
      <c r="CL394" s="113"/>
      <c r="CM394" s="113"/>
      <c r="CN394" s="114"/>
      <c r="CO394" s="115">
        <f t="shared" si="19"/>
        <v>0</v>
      </c>
      <c r="CP394" s="115"/>
      <c r="CQ394" s="115"/>
      <c r="CR394" s="115"/>
      <c r="CS394" s="115"/>
      <c r="CT394" s="115"/>
      <c r="CU394" s="115"/>
      <c r="CV394" s="115"/>
      <c r="CW394" s="115"/>
      <c r="CX394" s="115"/>
      <c r="CY394" s="115"/>
      <c r="CZ394" s="115"/>
      <c r="DA394" s="115"/>
      <c r="DB394" s="115"/>
      <c r="DC394" s="115"/>
      <c r="DD394" s="115"/>
      <c r="DE394" s="115"/>
      <c r="DF394" s="115"/>
    </row>
    <row r="395" spans="1:110" ht="33.75" customHeight="1">
      <c r="A395" s="119" t="str">
        <f>'[6]Месячный отчет Расходы в Excel'!A439</f>
        <v> Резервные фонды местных администраций</v>
      </c>
      <c r="B395" s="119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20"/>
      <c r="AC395" s="124" t="s">
        <v>14</v>
      </c>
      <c r="AD395" s="125"/>
      <c r="AE395" s="125"/>
      <c r="AF395" s="125"/>
      <c r="AG395" s="125"/>
      <c r="AH395" s="125"/>
      <c r="AI395" s="116" t="str">
        <f>'[6]Месячный отчет Расходы в Excel'!B439</f>
        <v>951 1006 0700500 000 000</v>
      </c>
      <c r="AJ395" s="117"/>
      <c r="AK395" s="117"/>
      <c r="AL395" s="117"/>
      <c r="AM395" s="117"/>
      <c r="AN395" s="117"/>
      <c r="AO395" s="117"/>
      <c r="AP395" s="117"/>
      <c r="AQ395" s="117"/>
      <c r="AR395" s="117"/>
      <c r="AS395" s="117"/>
      <c r="AT395" s="117"/>
      <c r="AU395" s="117"/>
      <c r="AV395" s="117"/>
      <c r="AW395" s="117"/>
      <c r="AX395" s="117"/>
      <c r="AY395" s="118"/>
      <c r="AZ395" s="112">
        <f t="shared" si="22"/>
        <v>48500</v>
      </c>
      <c r="BA395" s="113"/>
      <c r="BB395" s="113"/>
      <c r="BC395" s="113"/>
      <c r="BD395" s="113"/>
      <c r="BE395" s="113"/>
      <c r="BF395" s="113"/>
      <c r="BG395" s="113"/>
      <c r="BH395" s="113"/>
      <c r="BI395" s="113"/>
      <c r="BJ395" s="113"/>
      <c r="BK395" s="113"/>
      <c r="BL395" s="113"/>
      <c r="BM395" s="113"/>
      <c r="BN395" s="113"/>
      <c r="BO395" s="113"/>
      <c r="BP395" s="113"/>
      <c r="BQ395" s="113"/>
      <c r="BR395" s="113"/>
      <c r="BS395" s="113"/>
      <c r="BT395" s="113"/>
      <c r="BU395" s="113"/>
      <c r="BV395" s="114"/>
      <c r="BW395" s="112">
        <f t="shared" si="23"/>
        <v>48500</v>
      </c>
      <c r="BX395" s="113"/>
      <c r="BY395" s="113"/>
      <c r="BZ395" s="113"/>
      <c r="CA395" s="113"/>
      <c r="CB395" s="113"/>
      <c r="CC395" s="113"/>
      <c r="CD395" s="113"/>
      <c r="CE395" s="113"/>
      <c r="CF395" s="113"/>
      <c r="CG395" s="113"/>
      <c r="CH395" s="113"/>
      <c r="CI395" s="113"/>
      <c r="CJ395" s="113"/>
      <c r="CK395" s="113"/>
      <c r="CL395" s="113"/>
      <c r="CM395" s="113"/>
      <c r="CN395" s="114"/>
      <c r="CO395" s="115">
        <f t="shared" si="19"/>
        <v>0</v>
      </c>
      <c r="CP395" s="115"/>
      <c r="CQ395" s="115"/>
      <c r="CR395" s="115"/>
      <c r="CS395" s="115"/>
      <c r="CT395" s="115"/>
      <c r="CU395" s="115"/>
      <c r="CV395" s="115"/>
      <c r="CW395" s="115"/>
      <c r="CX395" s="115"/>
      <c r="CY395" s="115"/>
      <c r="CZ395" s="115"/>
      <c r="DA395" s="115"/>
      <c r="DB395" s="115"/>
      <c r="DC395" s="115"/>
      <c r="DD395" s="115"/>
      <c r="DE395" s="115"/>
      <c r="DF395" s="115"/>
    </row>
    <row r="396" spans="1:110" ht="24" customHeight="1">
      <c r="A396" s="119" t="str">
        <f>'[6]Месячный отчет Расходы в Excel'!A440</f>
        <v> Прочие расходы</v>
      </c>
      <c r="B396" s="119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20"/>
      <c r="AC396" s="124" t="s">
        <v>14</v>
      </c>
      <c r="AD396" s="125"/>
      <c r="AE396" s="125"/>
      <c r="AF396" s="125"/>
      <c r="AG396" s="125"/>
      <c r="AH396" s="125"/>
      <c r="AI396" s="116" t="str">
        <f>'[6]Месячный отчет Расходы в Excel'!B440</f>
        <v>951 1006 0700500 013 000</v>
      </c>
      <c r="AJ396" s="117"/>
      <c r="AK396" s="117"/>
      <c r="AL396" s="117"/>
      <c r="AM396" s="117"/>
      <c r="AN396" s="117"/>
      <c r="AO396" s="117"/>
      <c r="AP396" s="117"/>
      <c r="AQ396" s="117"/>
      <c r="AR396" s="117"/>
      <c r="AS396" s="117"/>
      <c r="AT396" s="117"/>
      <c r="AU396" s="117"/>
      <c r="AV396" s="117"/>
      <c r="AW396" s="117"/>
      <c r="AX396" s="117"/>
      <c r="AY396" s="118"/>
      <c r="AZ396" s="112">
        <f t="shared" si="22"/>
        <v>48500</v>
      </c>
      <c r="BA396" s="113"/>
      <c r="BB396" s="113"/>
      <c r="BC396" s="113"/>
      <c r="BD396" s="113"/>
      <c r="BE396" s="113"/>
      <c r="BF396" s="113"/>
      <c r="BG396" s="113"/>
      <c r="BH396" s="113"/>
      <c r="BI396" s="113"/>
      <c r="BJ396" s="113"/>
      <c r="BK396" s="113"/>
      <c r="BL396" s="113"/>
      <c r="BM396" s="113"/>
      <c r="BN396" s="113"/>
      <c r="BO396" s="113"/>
      <c r="BP396" s="113"/>
      <c r="BQ396" s="113"/>
      <c r="BR396" s="113"/>
      <c r="BS396" s="113"/>
      <c r="BT396" s="113"/>
      <c r="BU396" s="113"/>
      <c r="BV396" s="114"/>
      <c r="BW396" s="112">
        <f t="shared" si="23"/>
        <v>48500</v>
      </c>
      <c r="BX396" s="113"/>
      <c r="BY396" s="113"/>
      <c r="BZ396" s="113"/>
      <c r="CA396" s="113"/>
      <c r="CB396" s="113"/>
      <c r="CC396" s="113"/>
      <c r="CD396" s="113"/>
      <c r="CE396" s="113"/>
      <c r="CF396" s="113"/>
      <c r="CG396" s="113"/>
      <c r="CH396" s="113"/>
      <c r="CI396" s="113"/>
      <c r="CJ396" s="113"/>
      <c r="CK396" s="113"/>
      <c r="CL396" s="113"/>
      <c r="CM396" s="113"/>
      <c r="CN396" s="114"/>
      <c r="CO396" s="115">
        <f t="shared" si="19"/>
        <v>0</v>
      </c>
      <c r="CP396" s="115"/>
      <c r="CQ396" s="115"/>
      <c r="CR396" s="115"/>
      <c r="CS396" s="115"/>
      <c r="CT396" s="115"/>
      <c r="CU396" s="115"/>
      <c r="CV396" s="115"/>
      <c r="CW396" s="115"/>
      <c r="CX396" s="115"/>
      <c r="CY396" s="115"/>
      <c r="CZ396" s="115"/>
      <c r="DA396" s="115"/>
      <c r="DB396" s="115"/>
      <c r="DC396" s="115"/>
      <c r="DD396" s="115"/>
      <c r="DE396" s="115"/>
      <c r="DF396" s="115"/>
    </row>
    <row r="397" spans="1:110" ht="30.75" customHeight="1">
      <c r="A397" s="119" t="str">
        <f>'[6]Месячный отчет Расходы в Excel'!A441</f>
        <v> Расходы</v>
      </c>
      <c r="B397" s="119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20"/>
      <c r="AC397" s="124" t="s">
        <v>14</v>
      </c>
      <c r="AD397" s="125"/>
      <c r="AE397" s="125"/>
      <c r="AF397" s="125"/>
      <c r="AG397" s="125"/>
      <c r="AH397" s="125"/>
      <c r="AI397" s="116" t="str">
        <f>'[6]Месячный отчет Расходы в Excel'!B441</f>
        <v>951 1006 0700500 013 200</v>
      </c>
      <c r="AJ397" s="117"/>
      <c r="AK397" s="117"/>
      <c r="AL397" s="117"/>
      <c r="AM397" s="117"/>
      <c r="AN397" s="117"/>
      <c r="AO397" s="117"/>
      <c r="AP397" s="117"/>
      <c r="AQ397" s="117"/>
      <c r="AR397" s="117"/>
      <c r="AS397" s="117"/>
      <c r="AT397" s="117"/>
      <c r="AU397" s="117"/>
      <c r="AV397" s="117"/>
      <c r="AW397" s="117"/>
      <c r="AX397" s="117"/>
      <c r="AY397" s="118"/>
      <c r="AZ397" s="112">
        <f t="shared" si="22"/>
        <v>48500</v>
      </c>
      <c r="BA397" s="113"/>
      <c r="BB397" s="113"/>
      <c r="BC397" s="113"/>
      <c r="BD397" s="113"/>
      <c r="BE397" s="113"/>
      <c r="BF397" s="113"/>
      <c r="BG397" s="113"/>
      <c r="BH397" s="113"/>
      <c r="BI397" s="113"/>
      <c r="BJ397" s="113"/>
      <c r="BK397" s="113"/>
      <c r="BL397" s="113"/>
      <c r="BM397" s="113"/>
      <c r="BN397" s="113"/>
      <c r="BO397" s="113"/>
      <c r="BP397" s="113"/>
      <c r="BQ397" s="113"/>
      <c r="BR397" s="113"/>
      <c r="BS397" s="113"/>
      <c r="BT397" s="113"/>
      <c r="BU397" s="113"/>
      <c r="BV397" s="114"/>
      <c r="BW397" s="112">
        <f t="shared" si="23"/>
        <v>48500</v>
      </c>
      <c r="BX397" s="113"/>
      <c r="BY397" s="113"/>
      <c r="BZ397" s="113"/>
      <c r="CA397" s="113"/>
      <c r="CB397" s="113"/>
      <c r="CC397" s="113"/>
      <c r="CD397" s="113"/>
      <c r="CE397" s="113"/>
      <c r="CF397" s="113"/>
      <c r="CG397" s="113"/>
      <c r="CH397" s="113"/>
      <c r="CI397" s="113"/>
      <c r="CJ397" s="113"/>
      <c r="CK397" s="113"/>
      <c r="CL397" s="113"/>
      <c r="CM397" s="113"/>
      <c r="CN397" s="114"/>
      <c r="CO397" s="115">
        <f t="shared" si="19"/>
        <v>0</v>
      </c>
      <c r="CP397" s="115"/>
      <c r="CQ397" s="115"/>
      <c r="CR397" s="115"/>
      <c r="CS397" s="115"/>
      <c r="CT397" s="115"/>
      <c r="CU397" s="115"/>
      <c r="CV397" s="115"/>
      <c r="CW397" s="115"/>
      <c r="CX397" s="115"/>
      <c r="CY397" s="115"/>
      <c r="CZ397" s="115"/>
      <c r="DA397" s="115"/>
      <c r="DB397" s="115"/>
      <c r="DC397" s="115"/>
      <c r="DD397" s="115"/>
      <c r="DE397" s="115"/>
      <c r="DF397" s="115"/>
    </row>
    <row r="398" spans="1:110" ht="36.75" customHeight="1">
      <c r="A398" s="119" t="str">
        <f>'[6]Месячный отчет Расходы в Excel'!A442</f>
        <v> Безвозмездные перечисления организациям</v>
      </c>
      <c r="B398" s="119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20"/>
      <c r="AC398" s="124" t="s">
        <v>14</v>
      </c>
      <c r="AD398" s="125"/>
      <c r="AE398" s="125"/>
      <c r="AF398" s="125"/>
      <c r="AG398" s="125"/>
      <c r="AH398" s="125"/>
      <c r="AI398" s="116" t="str">
        <f>'[6]Месячный отчет Расходы в Excel'!B442</f>
        <v>951 1006 0700500 013 240</v>
      </c>
      <c r="AJ398" s="117"/>
      <c r="AK398" s="117"/>
      <c r="AL398" s="117"/>
      <c r="AM398" s="117"/>
      <c r="AN398" s="117"/>
      <c r="AO398" s="117"/>
      <c r="AP398" s="117"/>
      <c r="AQ398" s="117"/>
      <c r="AR398" s="117"/>
      <c r="AS398" s="117"/>
      <c r="AT398" s="117"/>
      <c r="AU398" s="117"/>
      <c r="AV398" s="117"/>
      <c r="AW398" s="117"/>
      <c r="AX398" s="117"/>
      <c r="AY398" s="118"/>
      <c r="AZ398" s="112">
        <f t="shared" si="22"/>
        <v>48500</v>
      </c>
      <c r="BA398" s="113"/>
      <c r="BB398" s="113"/>
      <c r="BC398" s="113"/>
      <c r="BD398" s="113"/>
      <c r="BE398" s="113"/>
      <c r="BF398" s="113"/>
      <c r="BG398" s="113"/>
      <c r="BH398" s="113"/>
      <c r="BI398" s="113"/>
      <c r="BJ398" s="113"/>
      <c r="BK398" s="113"/>
      <c r="BL398" s="113"/>
      <c r="BM398" s="113"/>
      <c r="BN398" s="113"/>
      <c r="BO398" s="113"/>
      <c r="BP398" s="113"/>
      <c r="BQ398" s="113"/>
      <c r="BR398" s="113"/>
      <c r="BS398" s="113"/>
      <c r="BT398" s="113"/>
      <c r="BU398" s="113"/>
      <c r="BV398" s="114"/>
      <c r="BW398" s="112">
        <f t="shared" si="23"/>
        <v>48500</v>
      </c>
      <c r="BX398" s="113"/>
      <c r="BY398" s="113"/>
      <c r="BZ398" s="113"/>
      <c r="CA398" s="113"/>
      <c r="CB398" s="113"/>
      <c r="CC398" s="113"/>
      <c r="CD398" s="113"/>
      <c r="CE398" s="113"/>
      <c r="CF398" s="113"/>
      <c r="CG398" s="113"/>
      <c r="CH398" s="113"/>
      <c r="CI398" s="113"/>
      <c r="CJ398" s="113"/>
      <c r="CK398" s="113"/>
      <c r="CL398" s="113"/>
      <c r="CM398" s="113"/>
      <c r="CN398" s="114"/>
      <c r="CO398" s="115">
        <f t="shared" si="19"/>
        <v>0</v>
      </c>
      <c r="CP398" s="115"/>
      <c r="CQ398" s="115"/>
      <c r="CR398" s="115"/>
      <c r="CS398" s="115"/>
      <c r="CT398" s="115"/>
      <c r="CU398" s="115"/>
      <c r="CV398" s="115"/>
      <c r="CW398" s="115"/>
      <c r="CX398" s="115"/>
      <c r="CY398" s="115"/>
      <c r="CZ398" s="115"/>
      <c r="DA398" s="115"/>
      <c r="DB398" s="115"/>
      <c r="DC398" s="115"/>
      <c r="DD398" s="115"/>
      <c r="DE398" s="115"/>
      <c r="DF398" s="115"/>
    </row>
    <row r="399" spans="1:110" ht="54" customHeight="1">
      <c r="A399" s="119" t="str">
        <f>'[6]Месячный отчет Расходы в Excel'!A443</f>
        <v> Безвозмездные перечисления организациям, за исключением государственных и муниципальных организаций</v>
      </c>
      <c r="B399" s="119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20"/>
      <c r="AC399" s="124" t="s">
        <v>14</v>
      </c>
      <c r="AD399" s="125"/>
      <c r="AE399" s="125"/>
      <c r="AF399" s="125"/>
      <c r="AG399" s="125"/>
      <c r="AH399" s="125"/>
      <c r="AI399" s="116" t="str">
        <f>'[6]Месячный отчет Расходы в Excel'!B443</f>
        <v>951 1006 0700500 013 242</v>
      </c>
      <c r="AJ399" s="117"/>
      <c r="AK399" s="117"/>
      <c r="AL399" s="117"/>
      <c r="AM399" s="117"/>
      <c r="AN399" s="117"/>
      <c r="AO399" s="117"/>
      <c r="AP399" s="117"/>
      <c r="AQ399" s="117"/>
      <c r="AR399" s="117"/>
      <c r="AS399" s="117"/>
      <c r="AT399" s="117"/>
      <c r="AU399" s="117"/>
      <c r="AV399" s="117"/>
      <c r="AW399" s="117"/>
      <c r="AX399" s="117"/>
      <c r="AY399" s="118"/>
      <c r="AZ399" s="112">
        <v>48500</v>
      </c>
      <c r="BA399" s="113"/>
      <c r="BB399" s="113"/>
      <c r="BC399" s="113"/>
      <c r="BD399" s="113"/>
      <c r="BE399" s="113"/>
      <c r="BF399" s="113"/>
      <c r="BG399" s="113"/>
      <c r="BH399" s="113"/>
      <c r="BI399" s="113"/>
      <c r="BJ399" s="113"/>
      <c r="BK399" s="113"/>
      <c r="BL399" s="113"/>
      <c r="BM399" s="113"/>
      <c r="BN399" s="113"/>
      <c r="BO399" s="113"/>
      <c r="BP399" s="113"/>
      <c r="BQ399" s="113"/>
      <c r="BR399" s="113"/>
      <c r="BS399" s="113"/>
      <c r="BT399" s="113"/>
      <c r="BU399" s="113"/>
      <c r="BV399" s="114"/>
      <c r="BW399" s="112">
        <v>48500</v>
      </c>
      <c r="BX399" s="113"/>
      <c r="BY399" s="113"/>
      <c r="BZ399" s="113"/>
      <c r="CA399" s="113"/>
      <c r="CB399" s="113"/>
      <c r="CC399" s="113"/>
      <c r="CD399" s="113"/>
      <c r="CE399" s="113"/>
      <c r="CF399" s="113"/>
      <c r="CG399" s="113"/>
      <c r="CH399" s="113"/>
      <c r="CI399" s="113"/>
      <c r="CJ399" s="113"/>
      <c r="CK399" s="113"/>
      <c r="CL399" s="113"/>
      <c r="CM399" s="113"/>
      <c r="CN399" s="114"/>
      <c r="CO399" s="115">
        <f t="shared" si="19"/>
        <v>0</v>
      </c>
      <c r="CP399" s="115"/>
      <c r="CQ399" s="115"/>
      <c r="CR399" s="115"/>
      <c r="CS399" s="115"/>
      <c r="CT399" s="115"/>
      <c r="CU399" s="115"/>
      <c r="CV399" s="115"/>
      <c r="CW399" s="115"/>
      <c r="CX399" s="115"/>
      <c r="CY399" s="115"/>
      <c r="CZ399" s="115"/>
      <c r="DA399" s="115"/>
      <c r="DB399" s="115"/>
      <c r="DC399" s="115"/>
      <c r="DD399" s="115"/>
      <c r="DE399" s="115"/>
      <c r="DF399" s="115"/>
    </row>
    <row r="400" spans="1:110" ht="25.5" customHeight="1">
      <c r="A400" s="119" t="str">
        <f>'[6]Месячный отчет Расходы в Excel'!A444</f>
        <v> Физическая культура и спорт</v>
      </c>
      <c r="B400" s="119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20"/>
      <c r="AC400" s="124" t="s">
        <v>14</v>
      </c>
      <c r="AD400" s="125"/>
      <c r="AE400" s="125"/>
      <c r="AF400" s="125"/>
      <c r="AG400" s="125"/>
      <c r="AH400" s="125"/>
      <c r="AI400" s="116" t="str">
        <f>'[6]Месячный отчет Расходы в Excel'!B444</f>
        <v>951 1100 0000000 000 000</v>
      </c>
      <c r="AJ400" s="117"/>
      <c r="AK400" s="117"/>
      <c r="AL400" s="117"/>
      <c r="AM400" s="117"/>
      <c r="AN400" s="117"/>
      <c r="AO400" s="117"/>
      <c r="AP400" s="117"/>
      <c r="AQ400" s="117"/>
      <c r="AR400" s="117"/>
      <c r="AS400" s="117"/>
      <c r="AT400" s="117"/>
      <c r="AU400" s="117"/>
      <c r="AV400" s="117"/>
      <c r="AW400" s="117"/>
      <c r="AX400" s="117"/>
      <c r="AY400" s="118"/>
      <c r="AZ400" s="112">
        <f>AZ401</f>
        <v>183800</v>
      </c>
      <c r="BA400" s="113"/>
      <c r="BB400" s="113"/>
      <c r="BC400" s="113"/>
      <c r="BD400" s="113"/>
      <c r="BE400" s="113"/>
      <c r="BF400" s="113"/>
      <c r="BG400" s="113"/>
      <c r="BH400" s="113"/>
      <c r="BI400" s="113"/>
      <c r="BJ400" s="113"/>
      <c r="BK400" s="113"/>
      <c r="BL400" s="113"/>
      <c r="BM400" s="113"/>
      <c r="BN400" s="113"/>
      <c r="BO400" s="113"/>
      <c r="BP400" s="113"/>
      <c r="BQ400" s="113"/>
      <c r="BR400" s="113"/>
      <c r="BS400" s="113"/>
      <c r="BT400" s="113"/>
      <c r="BU400" s="113"/>
      <c r="BV400" s="114"/>
      <c r="BW400" s="112">
        <f>BW401</f>
        <v>183800</v>
      </c>
      <c r="BX400" s="113"/>
      <c r="BY400" s="113"/>
      <c r="BZ400" s="113"/>
      <c r="CA400" s="113"/>
      <c r="CB400" s="113"/>
      <c r="CC400" s="113"/>
      <c r="CD400" s="113"/>
      <c r="CE400" s="113"/>
      <c r="CF400" s="113"/>
      <c r="CG400" s="113"/>
      <c r="CH400" s="113"/>
      <c r="CI400" s="113"/>
      <c r="CJ400" s="113"/>
      <c r="CK400" s="113"/>
      <c r="CL400" s="113"/>
      <c r="CM400" s="113"/>
      <c r="CN400" s="114"/>
      <c r="CO400" s="115">
        <f t="shared" si="19"/>
        <v>0</v>
      </c>
      <c r="CP400" s="115"/>
      <c r="CQ400" s="115"/>
      <c r="CR400" s="115"/>
      <c r="CS400" s="115"/>
      <c r="CT400" s="115"/>
      <c r="CU400" s="115"/>
      <c r="CV400" s="115"/>
      <c r="CW400" s="115"/>
      <c r="CX400" s="115"/>
      <c r="CY400" s="115"/>
      <c r="CZ400" s="115"/>
      <c r="DA400" s="115"/>
      <c r="DB400" s="115"/>
      <c r="DC400" s="115"/>
      <c r="DD400" s="115"/>
      <c r="DE400" s="115"/>
      <c r="DF400" s="115"/>
    </row>
    <row r="401" spans="1:110" ht="26.25" customHeight="1">
      <c r="A401" s="119" t="str">
        <f>'[6]Месячный отчет Расходы в Excel'!A445</f>
        <v> Физическая культура</v>
      </c>
      <c r="B401" s="119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20"/>
      <c r="AC401" s="124" t="s">
        <v>14</v>
      </c>
      <c r="AD401" s="125"/>
      <c r="AE401" s="125"/>
      <c r="AF401" s="125"/>
      <c r="AG401" s="125"/>
      <c r="AH401" s="125"/>
      <c r="AI401" s="116" t="str">
        <f>'[6]Месячный отчет Расходы в Excel'!B445</f>
        <v>951 1101 0000000 000 000</v>
      </c>
      <c r="AJ401" s="117"/>
      <c r="AK401" s="117"/>
      <c r="AL401" s="117"/>
      <c r="AM401" s="117"/>
      <c r="AN401" s="117"/>
      <c r="AO401" s="117"/>
      <c r="AP401" s="117"/>
      <c r="AQ401" s="117"/>
      <c r="AR401" s="117"/>
      <c r="AS401" s="117"/>
      <c r="AT401" s="117"/>
      <c r="AU401" s="117"/>
      <c r="AV401" s="117"/>
      <c r="AW401" s="117"/>
      <c r="AX401" s="117"/>
      <c r="AY401" s="118"/>
      <c r="AZ401" s="112">
        <f>AZ408+AZ402</f>
        <v>183800</v>
      </c>
      <c r="BA401" s="113"/>
      <c r="BB401" s="113"/>
      <c r="BC401" s="113"/>
      <c r="BD401" s="113"/>
      <c r="BE401" s="113"/>
      <c r="BF401" s="113"/>
      <c r="BG401" s="113"/>
      <c r="BH401" s="113"/>
      <c r="BI401" s="113"/>
      <c r="BJ401" s="113"/>
      <c r="BK401" s="113"/>
      <c r="BL401" s="113"/>
      <c r="BM401" s="113"/>
      <c r="BN401" s="113"/>
      <c r="BO401" s="113"/>
      <c r="BP401" s="113"/>
      <c r="BQ401" s="113"/>
      <c r="BR401" s="113"/>
      <c r="BS401" s="113"/>
      <c r="BT401" s="113"/>
      <c r="BU401" s="113"/>
      <c r="BV401" s="114"/>
      <c r="BW401" s="112">
        <f>BW408+BW402</f>
        <v>183800</v>
      </c>
      <c r="BX401" s="113"/>
      <c r="BY401" s="113"/>
      <c r="BZ401" s="113"/>
      <c r="CA401" s="113"/>
      <c r="CB401" s="113"/>
      <c r="CC401" s="113"/>
      <c r="CD401" s="113"/>
      <c r="CE401" s="113"/>
      <c r="CF401" s="113"/>
      <c r="CG401" s="113"/>
      <c r="CH401" s="113"/>
      <c r="CI401" s="113"/>
      <c r="CJ401" s="113"/>
      <c r="CK401" s="113"/>
      <c r="CL401" s="113"/>
      <c r="CM401" s="113"/>
      <c r="CN401" s="114"/>
      <c r="CO401" s="115">
        <f t="shared" si="19"/>
        <v>0</v>
      </c>
      <c r="CP401" s="115"/>
      <c r="CQ401" s="115"/>
      <c r="CR401" s="115"/>
      <c r="CS401" s="115"/>
      <c r="CT401" s="115"/>
      <c r="CU401" s="115"/>
      <c r="CV401" s="115"/>
      <c r="CW401" s="115"/>
      <c r="CX401" s="115"/>
      <c r="CY401" s="115"/>
      <c r="CZ401" s="115"/>
      <c r="DA401" s="115"/>
      <c r="DB401" s="115"/>
      <c r="DC401" s="115"/>
      <c r="DD401" s="115"/>
      <c r="DE401" s="115"/>
      <c r="DF401" s="115"/>
    </row>
    <row r="402" spans="1:110" ht="20.25" customHeight="1">
      <c r="A402" s="119" t="str">
        <f>'[8]стр.2'!A379</f>
        <v> Резервные фонды</v>
      </c>
      <c r="B402" s="119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20"/>
      <c r="AC402" s="121" t="s">
        <v>14</v>
      </c>
      <c r="AD402" s="117"/>
      <c r="AE402" s="117"/>
      <c r="AF402" s="117"/>
      <c r="AG402" s="117"/>
      <c r="AH402" s="118"/>
      <c r="AI402" s="116" t="str">
        <f>'[8]стр.2'!AI379</f>
        <v>951 1101 0700000 000 000</v>
      </c>
      <c r="AJ402" s="117"/>
      <c r="AK402" s="117"/>
      <c r="AL402" s="117"/>
      <c r="AM402" s="117"/>
      <c r="AN402" s="117"/>
      <c r="AO402" s="117"/>
      <c r="AP402" s="117"/>
      <c r="AQ402" s="117"/>
      <c r="AR402" s="117"/>
      <c r="AS402" s="117"/>
      <c r="AT402" s="117"/>
      <c r="AU402" s="117"/>
      <c r="AV402" s="117"/>
      <c r="AW402" s="117"/>
      <c r="AX402" s="117"/>
      <c r="AY402" s="118"/>
      <c r="AZ402" s="112">
        <f>AZ403</f>
        <v>25000</v>
      </c>
      <c r="BA402" s="113"/>
      <c r="BB402" s="113"/>
      <c r="BC402" s="113"/>
      <c r="BD402" s="113"/>
      <c r="BE402" s="113"/>
      <c r="BF402" s="113"/>
      <c r="BG402" s="113"/>
      <c r="BH402" s="113"/>
      <c r="BI402" s="113"/>
      <c r="BJ402" s="113"/>
      <c r="BK402" s="113"/>
      <c r="BL402" s="113"/>
      <c r="BM402" s="113"/>
      <c r="BN402" s="113"/>
      <c r="BO402" s="113"/>
      <c r="BP402" s="113"/>
      <c r="BQ402" s="113"/>
      <c r="BR402" s="113"/>
      <c r="BS402" s="113"/>
      <c r="BT402" s="113"/>
      <c r="BU402" s="113"/>
      <c r="BV402" s="114"/>
      <c r="BW402" s="112">
        <f>BW403</f>
        <v>25000</v>
      </c>
      <c r="BX402" s="113"/>
      <c r="BY402" s="113"/>
      <c r="BZ402" s="113"/>
      <c r="CA402" s="113"/>
      <c r="CB402" s="113"/>
      <c r="CC402" s="113"/>
      <c r="CD402" s="113"/>
      <c r="CE402" s="113"/>
      <c r="CF402" s="113"/>
      <c r="CG402" s="113"/>
      <c r="CH402" s="113"/>
      <c r="CI402" s="113"/>
      <c r="CJ402" s="113"/>
      <c r="CK402" s="113"/>
      <c r="CL402" s="113"/>
      <c r="CM402" s="113"/>
      <c r="CN402" s="114"/>
      <c r="CO402" s="115">
        <f aca="true" t="shared" si="24" ref="CO402:CO407">AZ402-BW402</f>
        <v>0</v>
      </c>
      <c r="CP402" s="115"/>
      <c r="CQ402" s="115"/>
      <c r="CR402" s="115"/>
      <c r="CS402" s="115"/>
      <c r="CT402" s="115"/>
      <c r="CU402" s="115"/>
      <c r="CV402" s="115"/>
      <c r="CW402" s="115"/>
      <c r="CX402" s="115"/>
      <c r="CY402" s="115"/>
      <c r="CZ402" s="115"/>
      <c r="DA402" s="115"/>
      <c r="DB402" s="115"/>
      <c r="DC402" s="115"/>
      <c r="DD402" s="115"/>
      <c r="DE402" s="115"/>
      <c r="DF402" s="115"/>
    </row>
    <row r="403" spans="1:110" ht="33" customHeight="1">
      <c r="A403" s="119" t="str">
        <f>'[8]стр.2'!A380</f>
        <v> Резервные фонды местных администраций</v>
      </c>
      <c r="B403" s="119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20"/>
      <c r="AC403" s="121" t="s">
        <v>14</v>
      </c>
      <c r="AD403" s="117"/>
      <c r="AE403" s="117"/>
      <c r="AF403" s="117"/>
      <c r="AG403" s="117"/>
      <c r="AH403" s="118"/>
      <c r="AI403" s="116" t="str">
        <f>'[8]стр.2'!AI380</f>
        <v>951 1101 0700500 000 000</v>
      </c>
      <c r="AJ403" s="117"/>
      <c r="AK403" s="117"/>
      <c r="AL403" s="117"/>
      <c r="AM403" s="117"/>
      <c r="AN403" s="117"/>
      <c r="AO403" s="117"/>
      <c r="AP403" s="117"/>
      <c r="AQ403" s="117"/>
      <c r="AR403" s="117"/>
      <c r="AS403" s="117"/>
      <c r="AT403" s="117"/>
      <c r="AU403" s="117"/>
      <c r="AV403" s="117"/>
      <c r="AW403" s="117"/>
      <c r="AX403" s="117"/>
      <c r="AY403" s="118"/>
      <c r="AZ403" s="112">
        <f>AZ404</f>
        <v>25000</v>
      </c>
      <c r="BA403" s="113"/>
      <c r="BB403" s="113"/>
      <c r="BC403" s="113"/>
      <c r="BD403" s="113"/>
      <c r="BE403" s="113"/>
      <c r="BF403" s="113"/>
      <c r="BG403" s="113"/>
      <c r="BH403" s="113"/>
      <c r="BI403" s="113"/>
      <c r="BJ403" s="113"/>
      <c r="BK403" s="113"/>
      <c r="BL403" s="113"/>
      <c r="BM403" s="113"/>
      <c r="BN403" s="113"/>
      <c r="BO403" s="113"/>
      <c r="BP403" s="113"/>
      <c r="BQ403" s="113"/>
      <c r="BR403" s="113"/>
      <c r="BS403" s="113"/>
      <c r="BT403" s="113"/>
      <c r="BU403" s="113"/>
      <c r="BV403" s="114"/>
      <c r="BW403" s="112">
        <f>BW404</f>
        <v>25000</v>
      </c>
      <c r="BX403" s="113"/>
      <c r="BY403" s="113"/>
      <c r="BZ403" s="113"/>
      <c r="CA403" s="113"/>
      <c r="CB403" s="113"/>
      <c r="CC403" s="113"/>
      <c r="CD403" s="113"/>
      <c r="CE403" s="113"/>
      <c r="CF403" s="113"/>
      <c r="CG403" s="113"/>
      <c r="CH403" s="113"/>
      <c r="CI403" s="113"/>
      <c r="CJ403" s="113"/>
      <c r="CK403" s="113"/>
      <c r="CL403" s="113"/>
      <c r="CM403" s="113"/>
      <c r="CN403" s="114"/>
      <c r="CO403" s="115">
        <f t="shared" si="24"/>
        <v>0</v>
      </c>
      <c r="CP403" s="115"/>
      <c r="CQ403" s="115"/>
      <c r="CR403" s="115"/>
      <c r="CS403" s="115"/>
      <c r="CT403" s="115"/>
      <c r="CU403" s="115"/>
      <c r="CV403" s="115"/>
      <c r="CW403" s="115"/>
      <c r="CX403" s="115"/>
      <c r="CY403" s="115"/>
      <c r="CZ403" s="115"/>
      <c r="DA403" s="115"/>
      <c r="DB403" s="115"/>
      <c r="DC403" s="115"/>
      <c r="DD403" s="115"/>
      <c r="DE403" s="115"/>
      <c r="DF403" s="115"/>
    </row>
    <row r="404" spans="1:110" ht="18.75" customHeight="1">
      <c r="A404" s="119" t="str">
        <f>'[8]стр.2'!A381</f>
        <v> Прочие расходы</v>
      </c>
      <c r="B404" s="119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20"/>
      <c r="AC404" s="121" t="s">
        <v>14</v>
      </c>
      <c r="AD404" s="117"/>
      <c r="AE404" s="117"/>
      <c r="AF404" s="117"/>
      <c r="AG404" s="117"/>
      <c r="AH404" s="118"/>
      <c r="AI404" s="116" t="str">
        <f>'[8]стр.2'!AI381</f>
        <v>951 1101 0700500 013 000</v>
      </c>
      <c r="AJ404" s="117"/>
      <c r="AK404" s="117"/>
      <c r="AL404" s="117"/>
      <c r="AM404" s="117"/>
      <c r="AN404" s="117"/>
      <c r="AO404" s="117"/>
      <c r="AP404" s="117"/>
      <c r="AQ404" s="117"/>
      <c r="AR404" s="117"/>
      <c r="AS404" s="117"/>
      <c r="AT404" s="117"/>
      <c r="AU404" s="117"/>
      <c r="AV404" s="117"/>
      <c r="AW404" s="117"/>
      <c r="AX404" s="117"/>
      <c r="AY404" s="118"/>
      <c r="AZ404" s="112">
        <f>AZ405</f>
        <v>25000</v>
      </c>
      <c r="BA404" s="113"/>
      <c r="BB404" s="113"/>
      <c r="BC404" s="113"/>
      <c r="BD404" s="113"/>
      <c r="BE404" s="113"/>
      <c r="BF404" s="113"/>
      <c r="BG404" s="113"/>
      <c r="BH404" s="113"/>
      <c r="BI404" s="113"/>
      <c r="BJ404" s="113"/>
      <c r="BK404" s="113"/>
      <c r="BL404" s="113"/>
      <c r="BM404" s="113"/>
      <c r="BN404" s="113"/>
      <c r="BO404" s="113"/>
      <c r="BP404" s="113"/>
      <c r="BQ404" s="113"/>
      <c r="BR404" s="113"/>
      <c r="BS404" s="113"/>
      <c r="BT404" s="113"/>
      <c r="BU404" s="113"/>
      <c r="BV404" s="114"/>
      <c r="BW404" s="112">
        <f>BW405</f>
        <v>25000</v>
      </c>
      <c r="BX404" s="113"/>
      <c r="BY404" s="113"/>
      <c r="BZ404" s="113"/>
      <c r="CA404" s="113"/>
      <c r="CB404" s="113"/>
      <c r="CC404" s="113"/>
      <c r="CD404" s="113"/>
      <c r="CE404" s="113"/>
      <c r="CF404" s="113"/>
      <c r="CG404" s="113"/>
      <c r="CH404" s="113"/>
      <c r="CI404" s="113"/>
      <c r="CJ404" s="113"/>
      <c r="CK404" s="113"/>
      <c r="CL404" s="113"/>
      <c r="CM404" s="113"/>
      <c r="CN404" s="114"/>
      <c r="CO404" s="115">
        <f t="shared" si="24"/>
        <v>0</v>
      </c>
      <c r="CP404" s="115"/>
      <c r="CQ404" s="115"/>
      <c r="CR404" s="115"/>
      <c r="CS404" s="115"/>
      <c r="CT404" s="115"/>
      <c r="CU404" s="115"/>
      <c r="CV404" s="115"/>
      <c r="CW404" s="115"/>
      <c r="CX404" s="115"/>
      <c r="CY404" s="115"/>
      <c r="CZ404" s="115"/>
      <c r="DA404" s="115"/>
      <c r="DB404" s="115"/>
      <c r="DC404" s="115"/>
      <c r="DD404" s="115"/>
      <c r="DE404" s="115"/>
      <c r="DF404" s="115"/>
    </row>
    <row r="405" spans="1:110" ht="21" customHeight="1">
      <c r="A405" s="119" t="str">
        <f>'[8]стр.2'!A382</f>
        <v> Расходы</v>
      </c>
      <c r="B405" s="119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20"/>
      <c r="AC405" s="121" t="s">
        <v>14</v>
      </c>
      <c r="AD405" s="117"/>
      <c r="AE405" s="117"/>
      <c r="AF405" s="117"/>
      <c r="AG405" s="117"/>
      <c r="AH405" s="118"/>
      <c r="AI405" s="116" t="str">
        <f>'[8]стр.2'!AI382</f>
        <v>951 1101 0700500 013 200</v>
      </c>
      <c r="AJ405" s="117"/>
      <c r="AK405" s="117"/>
      <c r="AL405" s="117"/>
      <c r="AM405" s="117"/>
      <c r="AN405" s="117"/>
      <c r="AO405" s="117"/>
      <c r="AP405" s="117"/>
      <c r="AQ405" s="117"/>
      <c r="AR405" s="117"/>
      <c r="AS405" s="117"/>
      <c r="AT405" s="117"/>
      <c r="AU405" s="117"/>
      <c r="AV405" s="117"/>
      <c r="AW405" s="117"/>
      <c r="AX405" s="117"/>
      <c r="AY405" s="118"/>
      <c r="AZ405" s="112">
        <f>AZ406</f>
        <v>25000</v>
      </c>
      <c r="BA405" s="113"/>
      <c r="BB405" s="113"/>
      <c r="BC405" s="113"/>
      <c r="BD405" s="113"/>
      <c r="BE405" s="113"/>
      <c r="BF405" s="113"/>
      <c r="BG405" s="113"/>
      <c r="BH405" s="113"/>
      <c r="BI405" s="113"/>
      <c r="BJ405" s="113"/>
      <c r="BK405" s="113"/>
      <c r="BL405" s="113"/>
      <c r="BM405" s="113"/>
      <c r="BN405" s="113"/>
      <c r="BO405" s="113"/>
      <c r="BP405" s="113"/>
      <c r="BQ405" s="113"/>
      <c r="BR405" s="113"/>
      <c r="BS405" s="113"/>
      <c r="BT405" s="113"/>
      <c r="BU405" s="113"/>
      <c r="BV405" s="114"/>
      <c r="BW405" s="112">
        <f>BW406</f>
        <v>25000</v>
      </c>
      <c r="BX405" s="113"/>
      <c r="BY405" s="113"/>
      <c r="BZ405" s="113"/>
      <c r="CA405" s="113"/>
      <c r="CB405" s="113"/>
      <c r="CC405" s="113"/>
      <c r="CD405" s="113"/>
      <c r="CE405" s="113"/>
      <c r="CF405" s="113"/>
      <c r="CG405" s="113"/>
      <c r="CH405" s="113"/>
      <c r="CI405" s="113"/>
      <c r="CJ405" s="113"/>
      <c r="CK405" s="113"/>
      <c r="CL405" s="113"/>
      <c r="CM405" s="113"/>
      <c r="CN405" s="114"/>
      <c r="CO405" s="115">
        <f t="shared" si="24"/>
        <v>0</v>
      </c>
      <c r="CP405" s="115"/>
      <c r="CQ405" s="115"/>
      <c r="CR405" s="115"/>
      <c r="CS405" s="115"/>
      <c r="CT405" s="115"/>
      <c r="CU405" s="115"/>
      <c r="CV405" s="115"/>
      <c r="CW405" s="115"/>
      <c r="CX405" s="115"/>
      <c r="CY405" s="115"/>
      <c r="CZ405" s="115"/>
      <c r="DA405" s="115"/>
      <c r="DB405" s="115"/>
      <c r="DC405" s="115"/>
      <c r="DD405" s="115"/>
      <c r="DE405" s="115"/>
      <c r="DF405" s="115"/>
    </row>
    <row r="406" spans="1:110" ht="26.25" customHeight="1">
      <c r="A406" s="119" t="str">
        <f>'[8]стр.2'!A383</f>
        <v> Безвозмездные перечисления организациям</v>
      </c>
      <c r="B406" s="119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20"/>
      <c r="AC406" s="121" t="s">
        <v>14</v>
      </c>
      <c r="AD406" s="117"/>
      <c r="AE406" s="117"/>
      <c r="AF406" s="117"/>
      <c r="AG406" s="117"/>
      <c r="AH406" s="118"/>
      <c r="AI406" s="116" t="str">
        <f>'[8]стр.2'!AI383</f>
        <v>951 1101 0700500 013 240</v>
      </c>
      <c r="AJ406" s="117"/>
      <c r="AK406" s="117"/>
      <c r="AL406" s="117"/>
      <c r="AM406" s="117"/>
      <c r="AN406" s="117"/>
      <c r="AO406" s="117"/>
      <c r="AP406" s="117"/>
      <c r="AQ406" s="117"/>
      <c r="AR406" s="117"/>
      <c r="AS406" s="117"/>
      <c r="AT406" s="117"/>
      <c r="AU406" s="117"/>
      <c r="AV406" s="117"/>
      <c r="AW406" s="117"/>
      <c r="AX406" s="117"/>
      <c r="AY406" s="118"/>
      <c r="AZ406" s="112">
        <f>AZ407</f>
        <v>25000</v>
      </c>
      <c r="BA406" s="113"/>
      <c r="BB406" s="113"/>
      <c r="BC406" s="113"/>
      <c r="BD406" s="113"/>
      <c r="BE406" s="113"/>
      <c r="BF406" s="113"/>
      <c r="BG406" s="113"/>
      <c r="BH406" s="113"/>
      <c r="BI406" s="113"/>
      <c r="BJ406" s="113"/>
      <c r="BK406" s="113"/>
      <c r="BL406" s="113"/>
      <c r="BM406" s="113"/>
      <c r="BN406" s="113"/>
      <c r="BO406" s="113"/>
      <c r="BP406" s="113"/>
      <c r="BQ406" s="113"/>
      <c r="BR406" s="113"/>
      <c r="BS406" s="113"/>
      <c r="BT406" s="113"/>
      <c r="BU406" s="113"/>
      <c r="BV406" s="114"/>
      <c r="BW406" s="112">
        <f>BW407</f>
        <v>25000</v>
      </c>
      <c r="BX406" s="113"/>
      <c r="BY406" s="113"/>
      <c r="BZ406" s="113"/>
      <c r="CA406" s="113"/>
      <c r="CB406" s="113"/>
      <c r="CC406" s="113"/>
      <c r="CD406" s="113"/>
      <c r="CE406" s="113"/>
      <c r="CF406" s="113"/>
      <c r="CG406" s="113"/>
      <c r="CH406" s="113"/>
      <c r="CI406" s="113"/>
      <c r="CJ406" s="113"/>
      <c r="CK406" s="113"/>
      <c r="CL406" s="113"/>
      <c r="CM406" s="113"/>
      <c r="CN406" s="114"/>
      <c r="CO406" s="115">
        <f t="shared" si="24"/>
        <v>0</v>
      </c>
      <c r="CP406" s="115"/>
      <c r="CQ406" s="115"/>
      <c r="CR406" s="115"/>
      <c r="CS406" s="115"/>
      <c r="CT406" s="115"/>
      <c r="CU406" s="115"/>
      <c r="CV406" s="115"/>
      <c r="CW406" s="115"/>
      <c r="CX406" s="115"/>
      <c r="CY406" s="115"/>
      <c r="CZ406" s="115"/>
      <c r="DA406" s="115"/>
      <c r="DB406" s="115"/>
      <c r="DC406" s="115"/>
      <c r="DD406" s="115"/>
      <c r="DE406" s="115"/>
      <c r="DF406" s="115"/>
    </row>
    <row r="407" spans="1:110" ht="54" customHeight="1">
      <c r="A407" s="119" t="str">
        <f>'[8]стр.2'!A384</f>
        <v> Безвозмездные перечисления организациям, за исключением государственных и муниципальных организаций</v>
      </c>
      <c r="B407" s="119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20"/>
      <c r="AC407" s="121" t="s">
        <v>14</v>
      </c>
      <c r="AD407" s="117"/>
      <c r="AE407" s="117"/>
      <c r="AF407" s="117"/>
      <c r="AG407" s="117"/>
      <c r="AH407" s="118"/>
      <c r="AI407" s="116" t="str">
        <f>'[8]стр.2'!AI384</f>
        <v>951 1101 0700500 013 242</v>
      </c>
      <c r="AJ407" s="117"/>
      <c r="AK407" s="117"/>
      <c r="AL407" s="117"/>
      <c r="AM407" s="117"/>
      <c r="AN407" s="117"/>
      <c r="AO407" s="117"/>
      <c r="AP407" s="117"/>
      <c r="AQ407" s="117"/>
      <c r="AR407" s="117"/>
      <c r="AS407" s="117"/>
      <c r="AT407" s="117"/>
      <c r="AU407" s="117"/>
      <c r="AV407" s="117"/>
      <c r="AW407" s="117"/>
      <c r="AX407" s="117"/>
      <c r="AY407" s="118"/>
      <c r="AZ407" s="112">
        <v>25000</v>
      </c>
      <c r="BA407" s="113"/>
      <c r="BB407" s="113"/>
      <c r="BC407" s="113"/>
      <c r="BD407" s="113"/>
      <c r="BE407" s="113"/>
      <c r="BF407" s="113"/>
      <c r="BG407" s="113"/>
      <c r="BH407" s="113"/>
      <c r="BI407" s="113"/>
      <c r="BJ407" s="113"/>
      <c r="BK407" s="113"/>
      <c r="BL407" s="113"/>
      <c r="BM407" s="113"/>
      <c r="BN407" s="113"/>
      <c r="BO407" s="113"/>
      <c r="BP407" s="113"/>
      <c r="BQ407" s="113"/>
      <c r="BR407" s="113"/>
      <c r="BS407" s="113"/>
      <c r="BT407" s="113"/>
      <c r="BU407" s="113"/>
      <c r="BV407" s="114"/>
      <c r="BW407" s="112">
        <v>25000</v>
      </c>
      <c r="BX407" s="113"/>
      <c r="BY407" s="113"/>
      <c r="BZ407" s="113"/>
      <c r="CA407" s="113"/>
      <c r="CB407" s="113"/>
      <c r="CC407" s="113"/>
      <c r="CD407" s="113"/>
      <c r="CE407" s="113"/>
      <c r="CF407" s="113"/>
      <c r="CG407" s="113"/>
      <c r="CH407" s="113"/>
      <c r="CI407" s="113"/>
      <c r="CJ407" s="113"/>
      <c r="CK407" s="113"/>
      <c r="CL407" s="113"/>
      <c r="CM407" s="113"/>
      <c r="CN407" s="114"/>
      <c r="CO407" s="115">
        <f t="shared" si="24"/>
        <v>0</v>
      </c>
      <c r="CP407" s="115"/>
      <c r="CQ407" s="115"/>
      <c r="CR407" s="115"/>
      <c r="CS407" s="115"/>
      <c r="CT407" s="115"/>
      <c r="CU407" s="115"/>
      <c r="CV407" s="115"/>
      <c r="CW407" s="115"/>
      <c r="CX407" s="115"/>
      <c r="CY407" s="115"/>
      <c r="CZ407" s="115"/>
      <c r="DA407" s="115"/>
      <c r="DB407" s="115"/>
      <c r="DC407" s="115"/>
      <c r="DD407" s="115"/>
      <c r="DE407" s="115"/>
      <c r="DF407" s="115"/>
    </row>
    <row r="408" spans="1:110" ht="50.25" customHeight="1">
      <c r="A408" s="119" t="str">
        <f>'[6]Месячный отчет Расходы в Excel'!A446</f>
        <v> Физкультурно-оздоровительная работа и спортивные мероприятия</v>
      </c>
      <c r="B408" s="119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20"/>
      <c r="AC408" s="124" t="s">
        <v>14</v>
      </c>
      <c r="AD408" s="125"/>
      <c r="AE408" s="125"/>
      <c r="AF408" s="125"/>
      <c r="AG408" s="125"/>
      <c r="AH408" s="125"/>
      <c r="AI408" s="116" t="str">
        <f>'[6]Месячный отчет Расходы в Excel'!B446</f>
        <v>951 1101 5120000 000 000</v>
      </c>
      <c r="AJ408" s="117"/>
      <c r="AK408" s="117"/>
      <c r="AL408" s="117"/>
      <c r="AM408" s="117"/>
      <c r="AN408" s="117"/>
      <c r="AO408" s="117"/>
      <c r="AP408" s="117"/>
      <c r="AQ408" s="117"/>
      <c r="AR408" s="117"/>
      <c r="AS408" s="117"/>
      <c r="AT408" s="117"/>
      <c r="AU408" s="117"/>
      <c r="AV408" s="117"/>
      <c r="AW408" s="117"/>
      <c r="AX408" s="117"/>
      <c r="AY408" s="118"/>
      <c r="AZ408" s="112">
        <f>AZ409</f>
        <v>158800</v>
      </c>
      <c r="BA408" s="113"/>
      <c r="BB408" s="113"/>
      <c r="BC408" s="113"/>
      <c r="BD408" s="113"/>
      <c r="BE408" s="113"/>
      <c r="BF408" s="113"/>
      <c r="BG408" s="113"/>
      <c r="BH408" s="113"/>
      <c r="BI408" s="113"/>
      <c r="BJ408" s="113"/>
      <c r="BK408" s="113"/>
      <c r="BL408" s="113"/>
      <c r="BM408" s="113"/>
      <c r="BN408" s="113"/>
      <c r="BO408" s="113"/>
      <c r="BP408" s="113"/>
      <c r="BQ408" s="113"/>
      <c r="BR408" s="113"/>
      <c r="BS408" s="113"/>
      <c r="BT408" s="113"/>
      <c r="BU408" s="113"/>
      <c r="BV408" s="114"/>
      <c r="BW408" s="112">
        <f>BW409</f>
        <v>158800</v>
      </c>
      <c r="BX408" s="113"/>
      <c r="BY408" s="113"/>
      <c r="BZ408" s="113"/>
      <c r="CA408" s="113"/>
      <c r="CB408" s="113"/>
      <c r="CC408" s="113"/>
      <c r="CD408" s="113"/>
      <c r="CE408" s="113"/>
      <c r="CF408" s="113"/>
      <c r="CG408" s="113"/>
      <c r="CH408" s="113"/>
      <c r="CI408" s="113"/>
      <c r="CJ408" s="113"/>
      <c r="CK408" s="113"/>
      <c r="CL408" s="113"/>
      <c r="CM408" s="113"/>
      <c r="CN408" s="114"/>
      <c r="CO408" s="115">
        <f t="shared" si="19"/>
        <v>0</v>
      </c>
      <c r="CP408" s="115"/>
      <c r="CQ408" s="115"/>
      <c r="CR408" s="115"/>
      <c r="CS408" s="115"/>
      <c r="CT408" s="115"/>
      <c r="CU408" s="115"/>
      <c r="CV408" s="115"/>
      <c r="CW408" s="115"/>
      <c r="CX408" s="115"/>
      <c r="CY408" s="115"/>
      <c r="CZ408" s="115"/>
      <c r="DA408" s="115"/>
      <c r="DB408" s="115"/>
      <c r="DC408" s="115"/>
      <c r="DD408" s="115"/>
      <c r="DE408" s="115"/>
      <c r="DF408" s="115"/>
    </row>
    <row r="409" spans="1:110" ht="47.25" customHeight="1">
      <c r="A409" s="119" t="str">
        <f>'[6]Месячный отчет Расходы в Excel'!A447</f>
        <v> Мероприятия в области здравоохранения, спорта и физической культуры, туризма</v>
      </c>
      <c r="B409" s="119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20"/>
      <c r="AC409" s="124" t="s">
        <v>14</v>
      </c>
      <c r="AD409" s="125"/>
      <c r="AE409" s="125"/>
      <c r="AF409" s="125"/>
      <c r="AG409" s="125"/>
      <c r="AH409" s="125"/>
      <c r="AI409" s="116" t="str">
        <f>'[6]Месячный отчет Расходы в Excel'!B447</f>
        <v>951 1101 5129700 000 000</v>
      </c>
      <c r="AJ409" s="117"/>
      <c r="AK409" s="117"/>
      <c r="AL409" s="117"/>
      <c r="AM409" s="117"/>
      <c r="AN409" s="117"/>
      <c r="AO409" s="117"/>
      <c r="AP409" s="117"/>
      <c r="AQ409" s="117"/>
      <c r="AR409" s="117"/>
      <c r="AS409" s="117"/>
      <c r="AT409" s="117"/>
      <c r="AU409" s="117"/>
      <c r="AV409" s="117"/>
      <c r="AW409" s="117"/>
      <c r="AX409" s="117"/>
      <c r="AY409" s="118"/>
      <c r="AZ409" s="112">
        <f>AZ410</f>
        <v>158800</v>
      </c>
      <c r="BA409" s="113"/>
      <c r="BB409" s="113"/>
      <c r="BC409" s="113"/>
      <c r="BD409" s="113"/>
      <c r="BE409" s="113"/>
      <c r="BF409" s="113"/>
      <c r="BG409" s="113"/>
      <c r="BH409" s="113"/>
      <c r="BI409" s="113"/>
      <c r="BJ409" s="113"/>
      <c r="BK409" s="113"/>
      <c r="BL409" s="113"/>
      <c r="BM409" s="113"/>
      <c r="BN409" s="113"/>
      <c r="BO409" s="113"/>
      <c r="BP409" s="113"/>
      <c r="BQ409" s="113"/>
      <c r="BR409" s="113"/>
      <c r="BS409" s="113"/>
      <c r="BT409" s="113"/>
      <c r="BU409" s="113"/>
      <c r="BV409" s="114"/>
      <c r="BW409" s="112">
        <f>BW410</f>
        <v>158800</v>
      </c>
      <c r="BX409" s="113"/>
      <c r="BY409" s="113"/>
      <c r="BZ409" s="113"/>
      <c r="CA409" s="113"/>
      <c r="CB409" s="113"/>
      <c r="CC409" s="113"/>
      <c r="CD409" s="113"/>
      <c r="CE409" s="113"/>
      <c r="CF409" s="113"/>
      <c r="CG409" s="113"/>
      <c r="CH409" s="113"/>
      <c r="CI409" s="113"/>
      <c r="CJ409" s="113"/>
      <c r="CK409" s="113"/>
      <c r="CL409" s="113"/>
      <c r="CM409" s="113"/>
      <c r="CN409" s="114"/>
      <c r="CO409" s="115">
        <f t="shared" si="19"/>
        <v>0</v>
      </c>
      <c r="CP409" s="115"/>
      <c r="CQ409" s="115"/>
      <c r="CR409" s="115"/>
      <c r="CS409" s="115"/>
      <c r="CT409" s="115"/>
      <c r="CU409" s="115"/>
      <c r="CV409" s="115"/>
      <c r="CW409" s="115"/>
      <c r="CX409" s="115"/>
      <c r="CY409" s="115"/>
      <c r="CZ409" s="115"/>
      <c r="DA409" s="115"/>
      <c r="DB409" s="115"/>
      <c r="DC409" s="115"/>
      <c r="DD409" s="115"/>
      <c r="DE409" s="115"/>
      <c r="DF409" s="115"/>
    </row>
    <row r="410" spans="1:110" ht="32.25" customHeight="1">
      <c r="A410" s="119" t="str">
        <f>'[6]Месячный отчет Расходы в Excel'!A451</f>
        <v> Выполнение функций органами местного самоуправления</v>
      </c>
      <c r="B410" s="119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20"/>
      <c r="AC410" s="124" t="s">
        <v>14</v>
      </c>
      <c r="AD410" s="125"/>
      <c r="AE410" s="125"/>
      <c r="AF410" s="125"/>
      <c r="AG410" s="125"/>
      <c r="AH410" s="125"/>
      <c r="AI410" s="116" t="str">
        <f>'[6]Месячный отчет Расходы в Excel'!B451</f>
        <v>951 1101 5129700 997 000</v>
      </c>
      <c r="AJ410" s="117"/>
      <c r="AK410" s="117"/>
      <c r="AL410" s="117"/>
      <c r="AM410" s="117"/>
      <c r="AN410" s="117"/>
      <c r="AO410" s="117"/>
      <c r="AP410" s="117"/>
      <c r="AQ410" s="117"/>
      <c r="AR410" s="117"/>
      <c r="AS410" s="117"/>
      <c r="AT410" s="117"/>
      <c r="AU410" s="117"/>
      <c r="AV410" s="117"/>
      <c r="AW410" s="117"/>
      <c r="AX410" s="117"/>
      <c r="AY410" s="118"/>
      <c r="AZ410" s="112">
        <f>AZ411</f>
        <v>158800</v>
      </c>
      <c r="BA410" s="113"/>
      <c r="BB410" s="113"/>
      <c r="BC410" s="113"/>
      <c r="BD410" s="113"/>
      <c r="BE410" s="113"/>
      <c r="BF410" s="113"/>
      <c r="BG410" s="113"/>
      <c r="BH410" s="113"/>
      <c r="BI410" s="113"/>
      <c r="BJ410" s="113"/>
      <c r="BK410" s="113"/>
      <c r="BL410" s="113"/>
      <c r="BM410" s="113"/>
      <c r="BN410" s="113"/>
      <c r="BO410" s="113"/>
      <c r="BP410" s="113"/>
      <c r="BQ410" s="113"/>
      <c r="BR410" s="113"/>
      <c r="BS410" s="113"/>
      <c r="BT410" s="113"/>
      <c r="BU410" s="113"/>
      <c r="BV410" s="114"/>
      <c r="BW410" s="112">
        <f>BW411</f>
        <v>158800</v>
      </c>
      <c r="BX410" s="113"/>
      <c r="BY410" s="113"/>
      <c r="BZ410" s="113"/>
      <c r="CA410" s="113"/>
      <c r="CB410" s="113"/>
      <c r="CC410" s="113"/>
      <c r="CD410" s="113"/>
      <c r="CE410" s="113"/>
      <c r="CF410" s="113"/>
      <c r="CG410" s="113"/>
      <c r="CH410" s="113"/>
      <c r="CI410" s="113"/>
      <c r="CJ410" s="113"/>
      <c r="CK410" s="113"/>
      <c r="CL410" s="113"/>
      <c r="CM410" s="113"/>
      <c r="CN410" s="114"/>
      <c r="CO410" s="115">
        <f t="shared" si="19"/>
        <v>0</v>
      </c>
      <c r="CP410" s="115"/>
      <c r="CQ410" s="115"/>
      <c r="CR410" s="115"/>
      <c r="CS410" s="115"/>
      <c r="CT410" s="115"/>
      <c r="CU410" s="115"/>
      <c r="CV410" s="115"/>
      <c r="CW410" s="115"/>
      <c r="CX410" s="115"/>
      <c r="CY410" s="115"/>
      <c r="CZ410" s="115"/>
      <c r="DA410" s="115"/>
      <c r="DB410" s="115"/>
      <c r="DC410" s="115"/>
      <c r="DD410" s="115"/>
      <c r="DE410" s="115"/>
      <c r="DF410" s="115"/>
    </row>
    <row r="411" spans="1:110" ht="14.25" customHeight="1">
      <c r="A411" s="119" t="str">
        <f>'[6]Месячный отчет Расходы в Excel'!A452</f>
        <v> Расходы</v>
      </c>
      <c r="B411" s="119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20"/>
      <c r="AC411" s="124" t="s">
        <v>14</v>
      </c>
      <c r="AD411" s="125"/>
      <c r="AE411" s="125"/>
      <c r="AF411" s="125"/>
      <c r="AG411" s="125"/>
      <c r="AH411" s="125"/>
      <c r="AI411" s="116" t="str">
        <f>'[6]Месячный отчет Расходы в Excel'!B452</f>
        <v>951 1101 5129700 997 200</v>
      </c>
      <c r="AJ411" s="117"/>
      <c r="AK411" s="117"/>
      <c r="AL411" s="117"/>
      <c r="AM411" s="117"/>
      <c r="AN411" s="117"/>
      <c r="AO411" s="117"/>
      <c r="AP411" s="117"/>
      <c r="AQ411" s="117"/>
      <c r="AR411" s="117"/>
      <c r="AS411" s="117"/>
      <c r="AT411" s="117"/>
      <c r="AU411" s="117"/>
      <c r="AV411" s="117"/>
      <c r="AW411" s="117"/>
      <c r="AX411" s="117"/>
      <c r="AY411" s="118"/>
      <c r="AZ411" s="112">
        <f>AZ413+AZ412</f>
        <v>158800</v>
      </c>
      <c r="BA411" s="113"/>
      <c r="BB411" s="113"/>
      <c r="BC411" s="113"/>
      <c r="BD411" s="113"/>
      <c r="BE411" s="113"/>
      <c r="BF411" s="113"/>
      <c r="BG411" s="113"/>
      <c r="BH411" s="113"/>
      <c r="BI411" s="113"/>
      <c r="BJ411" s="113"/>
      <c r="BK411" s="113"/>
      <c r="BL411" s="113"/>
      <c r="BM411" s="113"/>
      <c r="BN411" s="113"/>
      <c r="BO411" s="113"/>
      <c r="BP411" s="113"/>
      <c r="BQ411" s="113"/>
      <c r="BR411" s="113"/>
      <c r="BS411" s="113"/>
      <c r="BT411" s="113"/>
      <c r="BU411" s="113"/>
      <c r="BV411" s="114"/>
      <c r="BW411" s="112">
        <f>BW413+BW412</f>
        <v>158800</v>
      </c>
      <c r="BX411" s="113"/>
      <c r="BY411" s="113"/>
      <c r="BZ411" s="113"/>
      <c r="CA411" s="113"/>
      <c r="CB411" s="113"/>
      <c r="CC411" s="113"/>
      <c r="CD411" s="113"/>
      <c r="CE411" s="113"/>
      <c r="CF411" s="113"/>
      <c r="CG411" s="113"/>
      <c r="CH411" s="113"/>
      <c r="CI411" s="113"/>
      <c r="CJ411" s="113"/>
      <c r="CK411" s="113"/>
      <c r="CL411" s="113"/>
      <c r="CM411" s="113"/>
      <c r="CN411" s="114"/>
      <c r="CO411" s="115">
        <f aca="true" t="shared" si="25" ref="CO411:CO474">AZ411-BW411</f>
        <v>0</v>
      </c>
      <c r="CP411" s="115"/>
      <c r="CQ411" s="115"/>
      <c r="CR411" s="115"/>
      <c r="CS411" s="115"/>
      <c r="CT411" s="115"/>
      <c r="CU411" s="115"/>
      <c r="CV411" s="115"/>
      <c r="CW411" s="115"/>
      <c r="CX411" s="115"/>
      <c r="CY411" s="115"/>
      <c r="CZ411" s="115"/>
      <c r="DA411" s="115"/>
      <c r="DB411" s="115"/>
      <c r="DC411" s="115"/>
      <c r="DD411" s="115"/>
      <c r="DE411" s="115"/>
      <c r="DF411" s="115"/>
    </row>
    <row r="412" spans="1:110" ht="56.25" customHeight="1">
      <c r="A412" s="119" t="s">
        <v>158</v>
      </c>
      <c r="B412" s="119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20"/>
      <c r="AC412" s="121" t="s">
        <v>14</v>
      </c>
      <c r="AD412" s="117"/>
      <c r="AE412" s="117"/>
      <c r="AF412" s="117"/>
      <c r="AG412" s="117"/>
      <c r="AH412" s="118"/>
      <c r="AI412" s="116" t="s">
        <v>159</v>
      </c>
      <c r="AJ412" s="117"/>
      <c r="AK412" s="117"/>
      <c r="AL412" s="117"/>
      <c r="AM412" s="117"/>
      <c r="AN412" s="117"/>
      <c r="AO412" s="117"/>
      <c r="AP412" s="117"/>
      <c r="AQ412" s="117"/>
      <c r="AR412" s="117"/>
      <c r="AS412" s="117"/>
      <c r="AT412" s="117"/>
      <c r="AU412" s="117"/>
      <c r="AV412" s="117"/>
      <c r="AW412" s="117"/>
      <c r="AX412" s="117"/>
      <c r="AY412" s="118"/>
      <c r="AZ412" s="112">
        <v>84000</v>
      </c>
      <c r="BA412" s="113"/>
      <c r="BB412" s="113"/>
      <c r="BC412" s="113"/>
      <c r="BD412" s="113"/>
      <c r="BE412" s="113"/>
      <c r="BF412" s="113"/>
      <c r="BG412" s="113"/>
      <c r="BH412" s="113"/>
      <c r="BI412" s="113"/>
      <c r="BJ412" s="113"/>
      <c r="BK412" s="113"/>
      <c r="BL412" s="113"/>
      <c r="BM412" s="113"/>
      <c r="BN412" s="113"/>
      <c r="BO412" s="113"/>
      <c r="BP412" s="113"/>
      <c r="BQ412" s="113"/>
      <c r="BR412" s="113"/>
      <c r="BS412" s="113"/>
      <c r="BT412" s="113"/>
      <c r="BU412" s="113"/>
      <c r="BV412" s="114"/>
      <c r="BW412" s="112">
        <v>84000</v>
      </c>
      <c r="BX412" s="113"/>
      <c r="BY412" s="113"/>
      <c r="BZ412" s="113"/>
      <c r="CA412" s="113"/>
      <c r="CB412" s="113"/>
      <c r="CC412" s="113"/>
      <c r="CD412" s="113"/>
      <c r="CE412" s="113"/>
      <c r="CF412" s="113"/>
      <c r="CG412" s="113"/>
      <c r="CH412" s="113"/>
      <c r="CI412" s="113"/>
      <c r="CJ412" s="113"/>
      <c r="CK412" s="113"/>
      <c r="CL412" s="113"/>
      <c r="CM412" s="113"/>
      <c r="CN412" s="114"/>
      <c r="CO412" s="115">
        <f>AZ412-BW412</f>
        <v>0</v>
      </c>
      <c r="CP412" s="115"/>
      <c r="CQ412" s="115"/>
      <c r="CR412" s="115"/>
      <c r="CS412" s="115"/>
      <c r="CT412" s="115"/>
      <c r="CU412" s="115"/>
      <c r="CV412" s="115"/>
      <c r="CW412" s="115"/>
      <c r="CX412" s="115"/>
      <c r="CY412" s="115"/>
      <c r="CZ412" s="115"/>
      <c r="DA412" s="115"/>
      <c r="DB412" s="115"/>
      <c r="DC412" s="115"/>
      <c r="DD412" s="115"/>
      <c r="DE412" s="115"/>
      <c r="DF412" s="115"/>
    </row>
    <row r="413" spans="1:110" ht="12.75" customHeight="1">
      <c r="A413" s="119" t="s">
        <v>61</v>
      </c>
      <c r="B413" s="119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20"/>
      <c r="AC413" s="124" t="s">
        <v>14</v>
      </c>
      <c r="AD413" s="125"/>
      <c r="AE413" s="125"/>
      <c r="AF413" s="125"/>
      <c r="AG413" s="125"/>
      <c r="AH413" s="125"/>
      <c r="AI413" s="116" t="s">
        <v>62</v>
      </c>
      <c r="AJ413" s="117"/>
      <c r="AK413" s="117"/>
      <c r="AL413" s="117"/>
      <c r="AM413" s="117"/>
      <c r="AN413" s="117"/>
      <c r="AO413" s="117"/>
      <c r="AP413" s="117"/>
      <c r="AQ413" s="117"/>
      <c r="AR413" s="117"/>
      <c r="AS413" s="117"/>
      <c r="AT413" s="117"/>
      <c r="AU413" s="117"/>
      <c r="AV413" s="117"/>
      <c r="AW413" s="117"/>
      <c r="AX413" s="117"/>
      <c r="AY413" s="118"/>
      <c r="AZ413" s="112">
        <v>74800</v>
      </c>
      <c r="BA413" s="113"/>
      <c r="BB413" s="113"/>
      <c r="BC413" s="113"/>
      <c r="BD413" s="113"/>
      <c r="BE413" s="113"/>
      <c r="BF413" s="113"/>
      <c r="BG413" s="113"/>
      <c r="BH413" s="113"/>
      <c r="BI413" s="113"/>
      <c r="BJ413" s="113"/>
      <c r="BK413" s="113"/>
      <c r="BL413" s="113"/>
      <c r="BM413" s="113"/>
      <c r="BN413" s="113"/>
      <c r="BO413" s="113"/>
      <c r="BP413" s="113"/>
      <c r="BQ413" s="113"/>
      <c r="BR413" s="113"/>
      <c r="BS413" s="113"/>
      <c r="BT413" s="113"/>
      <c r="BU413" s="113"/>
      <c r="BV413" s="114"/>
      <c r="BW413" s="112">
        <v>74800</v>
      </c>
      <c r="BX413" s="113"/>
      <c r="BY413" s="113"/>
      <c r="BZ413" s="113"/>
      <c r="CA413" s="113"/>
      <c r="CB413" s="113"/>
      <c r="CC413" s="113"/>
      <c r="CD413" s="113"/>
      <c r="CE413" s="113"/>
      <c r="CF413" s="113"/>
      <c r="CG413" s="113"/>
      <c r="CH413" s="113"/>
      <c r="CI413" s="113"/>
      <c r="CJ413" s="113"/>
      <c r="CK413" s="113"/>
      <c r="CL413" s="113"/>
      <c r="CM413" s="113"/>
      <c r="CN413" s="114"/>
      <c r="CO413" s="115">
        <f t="shared" si="25"/>
        <v>0</v>
      </c>
      <c r="CP413" s="115"/>
      <c r="CQ413" s="115"/>
      <c r="CR413" s="115"/>
      <c r="CS413" s="115"/>
      <c r="CT413" s="115"/>
      <c r="CU413" s="115"/>
      <c r="CV413" s="115"/>
      <c r="CW413" s="115"/>
      <c r="CX413" s="115"/>
      <c r="CY413" s="115"/>
      <c r="CZ413" s="115"/>
      <c r="DA413" s="115"/>
      <c r="DB413" s="115"/>
      <c r="DC413" s="115"/>
      <c r="DD413" s="115"/>
      <c r="DE413" s="115"/>
      <c r="DF413" s="115"/>
    </row>
    <row r="414" spans="1:110" ht="66" customHeight="1" hidden="1">
      <c r="A414" s="119" t="str">
        <f>'[6]Месячный отчет Расходы в Excel'!A463</f>
        <v> Межбюджетные трансферты общего характера бюджетам субъектов Российской Федерации и муниципальных образований</v>
      </c>
      <c r="B414" s="119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20"/>
      <c r="AC414" s="124" t="s">
        <v>14</v>
      </c>
      <c r="AD414" s="125"/>
      <c r="AE414" s="125"/>
      <c r="AF414" s="125"/>
      <c r="AG414" s="125"/>
      <c r="AH414" s="125"/>
      <c r="AI414" s="116" t="str">
        <f>'[6]Месячный отчет Расходы в Excel'!B463</f>
        <v>951 1400 0000000 000 000</v>
      </c>
      <c r="AJ414" s="117"/>
      <c r="AK414" s="117"/>
      <c r="AL414" s="117"/>
      <c r="AM414" s="117"/>
      <c r="AN414" s="117"/>
      <c r="AO414" s="117"/>
      <c r="AP414" s="117"/>
      <c r="AQ414" s="117"/>
      <c r="AR414" s="117"/>
      <c r="AS414" s="117"/>
      <c r="AT414" s="117"/>
      <c r="AU414" s="117"/>
      <c r="AV414" s="117"/>
      <c r="AW414" s="117"/>
      <c r="AX414" s="117"/>
      <c r="AY414" s="118"/>
      <c r="AZ414" s="112">
        <f aca="true" t="shared" si="26" ref="AZ414:AZ420">AZ415</f>
        <v>0</v>
      </c>
      <c r="BA414" s="113"/>
      <c r="BB414" s="113"/>
      <c r="BC414" s="113"/>
      <c r="BD414" s="113"/>
      <c r="BE414" s="113"/>
      <c r="BF414" s="113"/>
      <c r="BG414" s="113"/>
      <c r="BH414" s="113"/>
      <c r="BI414" s="113"/>
      <c r="BJ414" s="113"/>
      <c r="BK414" s="113"/>
      <c r="BL414" s="113"/>
      <c r="BM414" s="113"/>
      <c r="BN414" s="113"/>
      <c r="BO414" s="113"/>
      <c r="BP414" s="113"/>
      <c r="BQ414" s="113"/>
      <c r="BR414" s="113"/>
      <c r="BS414" s="113"/>
      <c r="BT414" s="113"/>
      <c r="BU414" s="113"/>
      <c r="BV414" s="114"/>
      <c r="BW414" s="112">
        <f aca="true" t="shared" si="27" ref="BW414:BW420">BW415</f>
        <v>0</v>
      </c>
      <c r="BX414" s="113"/>
      <c r="BY414" s="113"/>
      <c r="BZ414" s="113"/>
      <c r="CA414" s="113"/>
      <c r="CB414" s="113"/>
      <c r="CC414" s="113"/>
      <c r="CD414" s="113"/>
      <c r="CE414" s="113"/>
      <c r="CF414" s="113"/>
      <c r="CG414" s="113"/>
      <c r="CH414" s="113"/>
      <c r="CI414" s="113"/>
      <c r="CJ414" s="113"/>
      <c r="CK414" s="113"/>
      <c r="CL414" s="113"/>
      <c r="CM414" s="113"/>
      <c r="CN414" s="114"/>
      <c r="CO414" s="115">
        <f t="shared" si="25"/>
        <v>0</v>
      </c>
      <c r="CP414" s="115"/>
      <c r="CQ414" s="115"/>
      <c r="CR414" s="115"/>
      <c r="CS414" s="115"/>
      <c r="CT414" s="115"/>
      <c r="CU414" s="115"/>
      <c r="CV414" s="115"/>
      <c r="CW414" s="115"/>
      <c r="CX414" s="115"/>
      <c r="CY414" s="115"/>
      <c r="CZ414" s="115"/>
      <c r="DA414" s="115"/>
      <c r="DB414" s="115"/>
      <c r="DC414" s="115"/>
      <c r="DD414" s="115"/>
      <c r="DE414" s="115"/>
      <c r="DF414" s="115"/>
    </row>
    <row r="415" spans="1:110" ht="38.25" customHeight="1" hidden="1">
      <c r="A415" s="119" t="str">
        <f>'[6]Месячный отчет Расходы в Excel'!A464</f>
        <v> Прочие межбюджетные трансферты общего характера</v>
      </c>
      <c r="B415" s="119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  <c r="V415" s="119"/>
      <c r="W415" s="119"/>
      <c r="X415" s="119"/>
      <c r="Y415" s="119"/>
      <c r="Z415" s="119"/>
      <c r="AA415" s="119"/>
      <c r="AB415" s="120"/>
      <c r="AC415" s="124" t="s">
        <v>14</v>
      </c>
      <c r="AD415" s="125"/>
      <c r="AE415" s="125"/>
      <c r="AF415" s="125"/>
      <c r="AG415" s="125"/>
      <c r="AH415" s="125"/>
      <c r="AI415" s="116" t="str">
        <f>'[6]Месячный отчет Расходы в Excel'!B464</f>
        <v>951 1403 0000000 000 000</v>
      </c>
      <c r="AJ415" s="117"/>
      <c r="AK415" s="117"/>
      <c r="AL415" s="117"/>
      <c r="AM415" s="117"/>
      <c r="AN415" s="117"/>
      <c r="AO415" s="117"/>
      <c r="AP415" s="117"/>
      <c r="AQ415" s="117"/>
      <c r="AR415" s="117"/>
      <c r="AS415" s="117"/>
      <c r="AT415" s="117"/>
      <c r="AU415" s="117"/>
      <c r="AV415" s="117"/>
      <c r="AW415" s="117"/>
      <c r="AX415" s="117"/>
      <c r="AY415" s="118"/>
      <c r="AZ415" s="112">
        <f t="shared" si="26"/>
        <v>0</v>
      </c>
      <c r="BA415" s="113"/>
      <c r="BB415" s="113"/>
      <c r="BC415" s="113"/>
      <c r="BD415" s="113"/>
      <c r="BE415" s="113"/>
      <c r="BF415" s="113"/>
      <c r="BG415" s="113"/>
      <c r="BH415" s="113"/>
      <c r="BI415" s="113"/>
      <c r="BJ415" s="113"/>
      <c r="BK415" s="113"/>
      <c r="BL415" s="113"/>
      <c r="BM415" s="113"/>
      <c r="BN415" s="113"/>
      <c r="BO415" s="113"/>
      <c r="BP415" s="113"/>
      <c r="BQ415" s="113"/>
      <c r="BR415" s="113"/>
      <c r="BS415" s="113"/>
      <c r="BT415" s="113"/>
      <c r="BU415" s="113"/>
      <c r="BV415" s="114"/>
      <c r="BW415" s="112">
        <f t="shared" si="27"/>
        <v>0</v>
      </c>
      <c r="BX415" s="113"/>
      <c r="BY415" s="113"/>
      <c r="BZ415" s="113"/>
      <c r="CA415" s="113"/>
      <c r="CB415" s="113"/>
      <c r="CC415" s="113"/>
      <c r="CD415" s="113"/>
      <c r="CE415" s="113"/>
      <c r="CF415" s="113"/>
      <c r="CG415" s="113"/>
      <c r="CH415" s="113"/>
      <c r="CI415" s="113"/>
      <c r="CJ415" s="113"/>
      <c r="CK415" s="113"/>
      <c r="CL415" s="113"/>
      <c r="CM415" s="113"/>
      <c r="CN415" s="114"/>
      <c r="CO415" s="115">
        <f t="shared" si="25"/>
        <v>0</v>
      </c>
      <c r="CP415" s="115"/>
      <c r="CQ415" s="115"/>
      <c r="CR415" s="115"/>
      <c r="CS415" s="115"/>
      <c r="CT415" s="115"/>
      <c r="CU415" s="115"/>
      <c r="CV415" s="115"/>
      <c r="CW415" s="115"/>
      <c r="CX415" s="115"/>
      <c r="CY415" s="115"/>
      <c r="CZ415" s="115"/>
      <c r="DA415" s="115"/>
      <c r="DB415" s="115"/>
      <c r="DC415" s="115"/>
      <c r="DD415" s="115"/>
      <c r="DE415" s="115"/>
      <c r="DF415" s="115"/>
    </row>
    <row r="416" spans="1:110" ht="21" customHeight="1" hidden="1">
      <c r="A416" s="119" t="s">
        <v>95</v>
      </c>
      <c r="B416" s="119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20"/>
      <c r="AC416" s="124" t="s">
        <v>14</v>
      </c>
      <c r="AD416" s="125"/>
      <c r="AE416" s="125"/>
      <c r="AF416" s="125"/>
      <c r="AG416" s="125"/>
      <c r="AH416" s="125"/>
      <c r="AI416" s="116" t="s">
        <v>94</v>
      </c>
      <c r="AJ416" s="117"/>
      <c r="AK416" s="117"/>
      <c r="AL416" s="117"/>
      <c r="AM416" s="117"/>
      <c r="AN416" s="117"/>
      <c r="AO416" s="117"/>
      <c r="AP416" s="117"/>
      <c r="AQ416" s="117"/>
      <c r="AR416" s="117"/>
      <c r="AS416" s="117"/>
      <c r="AT416" s="117"/>
      <c r="AU416" s="117"/>
      <c r="AV416" s="117"/>
      <c r="AW416" s="117"/>
      <c r="AX416" s="117"/>
      <c r="AY416" s="118"/>
      <c r="AZ416" s="112">
        <f t="shared" si="26"/>
        <v>0</v>
      </c>
      <c r="BA416" s="113"/>
      <c r="BB416" s="113"/>
      <c r="BC416" s="113"/>
      <c r="BD416" s="113"/>
      <c r="BE416" s="113"/>
      <c r="BF416" s="113"/>
      <c r="BG416" s="113"/>
      <c r="BH416" s="113"/>
      <c r="BI416" s="113"/>
      <c r="BJ416" s="113"/>
      <c r="BK416" s="113"/>
      <c r="BL416" s="113"/>
      <c r="BM416" s="113"/>
      <c r="BN416" s="113"/>
      <c r="BO416" s="113"/>
      <c r="BP416" s="113"/>
      <c r="BQ416" s="113"/>
      <c r="BR416" s="113"/>
      <c r="BS416" s="113"/>
      <c r="BT416" s="113"/>
      <c r="BU416" s="113"/>
      <c r="BV416" s="114"/>
      <c r="BW416" s="112">
        <f t="shared" si="27"/>
        <v>0</v>
      </c>
      <c r="BX416" s="113"/>
      <c r="BY416" s="113"/>
      <c r="BZ416" s="113"/>
      <c r="CA416" s="113"/>
      <c r="CB416" s="113"/>
      <c r="CC416" s="113"/>
      <c r="CD416" s="113"/>
      <c r="CE416" s="113"/>
      <c r="CF416" s="113"/>
      <c r="CG416" s="113"/>
      <c r="CH416" s="113"/>
      <c r="CI416" s="113"/>
      <c r="CJ416" s="113"/>
      <c r="CK416" s="113"/>
      <c r="CL416" s="113"/>
      <c r="CM416" s="113"/>
      <c r="CN416" s="114"/>
      <c r="CO416" s="115">
        <f t="shared" si="25"/>
        <v>0</v>
      </c>
      <c r="CP416" s="115"/>
      <c r="CQ416" s="115"/>
      <c r="CR416" s="115"/>
      <c r="CS416" s="115"/>
      <c r="CT416" s="115"/>
      <c r="CU416" s="115"/>
      <c r="CV416" s="115"/>
      <c r="CW416" s="115"/>
      <c r="CX416" s="115"/>
      <c r="CY416" s="115"/>
      <c r="CZ416" s="115"/>
      <c r="DA416" s="115"/>
      <c r="DB416" s="115"/>
      <c r="DC416" s="115"/>
      <c r="DD416" s="115"/>
      <c r="DE416" s="115"/>
      <c r="DF416" s="115"/>
    </row>
    <row r="417" spans="1:110" ht="135" customHeight="1" hidden="1">
      <c r="A417" s="119" t="s">
        <v>97</v>
      </c>
      <c r="B417" s="119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20"/>
      <c r="AC417" s="124" t="s">
        <v>14</v>
      </c>
      <c r="AD417" s="125"/>
      <c r="AE417" s="125"/>
      <c r="AF417" s="125"/>
      <c r="AG417" s="125"/>
      <c r="AH417" s="125"/>
      <c r="AI417" s="116" t="s">
        <v>96</v>
      </c>
      <c r="AJ417" s="117"/>
      <c r="AK417" s="117"/>
      <c r="AL417" s="117"/>
      <c r="AM417" s="117"/>
      <c r="AN417" s="117"/>
      <c r="AO417" s="117"/>
      <c r="AP417" s="117"/>
      <c r="AQ417" s="117"/>
      <c r="AR417" s="117"/>
      <c r="AS417" s="117"/>
      <c r="AT417" s="117"/>
      <c r="AU417" s="117"/>
      <c r="AV417" s="117"/>
      <c r="AW417" s="117"/>
      <c r="AX417" s="117"/>
      <c r="AY417" s="118"/>
      <c r="AZ417" s="112">
        <f t="shared" si="26"/>
        <v>0</v>
      </c>
      <c r="BA417" s="113"/>
      <c r="BB417" s="113"/>
      <c r="BC417" s="113"/>
      <c r="BD417" s="113"/>
      <c r="BE417" s="113"/>
      <c r="BF417" s="113"/>
      <c r="BG417" s="113"/>
      <c r="BH417" s="113"/>
      <c r="BI417" s="113"/>
      <c r="BJ417" s="113"/>
      <c r="BK417" s="113"/>
      <c r="BL417" s="113"/>
      <c r="BM417" s="113"/>
      <c r="BN417" s="113"/>
      <c r="BO417" s="113"/>
      <c r="BP417" s="113"/>
      <c r="BQ417" s="113"/>
      <c r="BR417" s="113"/>
      <c r="BS417" s="113"/>
      <c r="BT417" s="113"/>
      <c r="BU417" s="113"/>
      <c r="BV417" s="114"/>
      <c r="BW417" s="112">
        <f t="shared" si="27"/>
        <v>0</v>
      </c>
      <c r="BX417" s="113"/>
      <c r="BY417" s="113"/>
      <c r="BZ417" s="113"/>
      <c r="CA417" s="113"/>
      <c r="CB417" s="113"/>
      <c r="CC417" s="113"/>
      <c r="CD417" s="113"/>
      <c r="CE417" s="113"/>
      <c r="CF417" s="113"/>
      <c r="CG417" s="113"/>
      <c r="CH417" s="113"/>
      <c r="CI417" s="113"/>
      <c r="CJ417" s="113"/>
      <c r="CK417" s="113"/>
      <c r="CL417" s="113"/>
      <c r="CM417" s="113"/>
      <c r="CN417" s="114"/>
      <c r="CO417" s="115">
        <f t="shared" si="25"/>
        <v>0</v>
      </c>
      <c r="CP417" s="115"/>
      <c r="CQ417" s="115"/>
      <c r="CR417" s="115"/>
      <c r="CS417" s="115"/>
      <c r="CT417" s="115"/>
      <c r="CU417" s="115"/>
      <c r="CV417" s="115"/>
      <c r="CW417" s="115"/>
      <c r="CX417" s="115"/>
      <c r="CY417" s="115"/>
      <c r="CZ417" s="115"/>
      <c r="DA417" s="115"/>
      <c r="DB417" s="115"/>
      <c r="DC417" s="115"/>
      <c r="DD417" s="115"/>
      <c r="DE417" s="115"/>
      <c r="DF417" s="115"/>
    </row>
    <row r="418" spans="1:110" ht="25.5" customHeight="1" hidden="1">
      <c r="A418" s="119" t="s">
        <v>99</v>
      </c>
      <c r="B418" s="119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20"/>
      <c r="AC418" s="124" t="s">
        <v>14</v>
      </c>
      <c r="AD418" s="125"/>
      <c r="AE418" s="125"/>
      <c r="AF418" s="125"/>
      <c r="AG418" s="125"/>
      <c r="AH418" s="125"/>
      <c r="AI418" s="116" t="s">
        <v>98</v>
      </c>
      <c r="AJ418" s="117"/>
      <c r="AK418" s="117"/>
      <c r="AL418" s="117"/>
      <c r="AM418" s="117"/>
      <c r="AN418" s="117"/>
      <c r="AO418" s="117"/>
      <c r="AP418" s="117"/>
      <c r="AQ418" s="117"/>
      <c r="AR418" s="117"/>
      <c r="AS418" s="117"/>
      <c r="AT418" s="117"/>
      <c r="AU418" s="117"/>
      <c r="AV418" s="117"/>
      <c r="AW418" s="117"/>
      <c r="AX418" s="117"/>
      <c r="AY418" s="118"/>
      <c r="AZ418" s="112">
        <f t="shared" si="26"/>
        <v>0</v>
      </c>
      <c r="BA418" s="113"/>
      <c r="BB418" s="113"/>
      <c r="BC418" s="113"/>
      <c r="BD418" s="113"/>
      <c r="BE418" s="113"/>
      <c r="BF418" s="113"/>
      <c r="BG418" s="113"/>
      <c r="BH418" s="113"/>
      <c r="BI418" s="113"/>
      <c r="BJ418" s="113"/>
      <c r="BK418" s="113"/>
      <c r="BL418" s="113"/>
      <c r="BM418" s="113"/>
      <c r="BN418" s="113"/>
      <c r="BO418" s="113"/>
      <c r="BP418" s="113"/>
      <c r="BQ418" s="113"/>
      <c r="BR418" s="113"/>
      <c r="BS418" s="113"/>
      <c r="BT418" s="113"/>
      <c r="BU418" s="113"/>
      <c r="BV418" s="114"/>
      <c r="BW418" s="112">
        <f t="shared" si="27"/>
        <v>0</v>
      </c>
      <c r="BX418" s="113"/>
      <c r="BY418" s="113"/>
      <c r="BZ418" s="113"/>
      <c r="CA418" s="113"/>
      <c r="CB418" s="113"/>
      <c r="CC418" s="113"/>
      <c r="CD418" s="113"/>
      <c r="CE418" s="113"/>
      <c r="CF418" s="113"/>
      <c r="CG418" s="113"/>
      <c r="CH418" s="113"/>
      <c r="CI418" s="113"/>
      <c r="CJ418" s="113"/>
      <c r="CK418" s="113"/>
      <c r="CL418" s="113"/>
      <c r="CM418" s="113"/>
      <c r="CN418" s="114"/>
      <c r="CO418" s="115">
        <f t="shared" si="25"/>
        <v>0</v>
      </c>
      <c r="CP418" s="115"/>
      <c r="CQ418" s="115"/>
      <c r="CR418" s="115"/>
      <c r="CS418" s="115"/>
      <c r="CT418" s="115"/>
      <c r="CU418" s="115"/>
      <c r="CV418" s="115"/>
      <c r="CW418" s="115"/>
      <c r="CX418" s="115"/>
      <c r="CY418" s="115"/>
      <c r="CZ418" s="115"/>
      <c r="DA418" s="115"/>
      <c r="DB418" s="115"/>
      <c r="DC418" s="115"/>
      <c r="DD418" s="115"/>
      <c r="DE418" s="115"/>
      <c r="DF418" s="115"/>
    </row>
    <row r="419" spans="1:110" ht="15" customHeight="1" hidden="1">
      <c r="A419" s="119" t="s">
        <v>74</v>
      </c>
      <c r="B419" s="119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20"/>
      <c r="AC419" s="124" t="s">
        <v>14</v>
      </c>
      <c r="AD419" s="125"/>
      <c r="AE419" s="125"/>
      <c r="AF419" s="125"/>
      <c r="AG419" s="125"/>
      <c r="AH419" s="125"/>
      <c r="AI419" s="116" t="s">
        <v>100</v>
      </c>
      <c r="AJ419" s="117"/>
      <c r="AK419" s="117"/>
      <c r="AL419" s="117"/>
      <c r="AM419" s="117"/>
      <c r="AN419" s="117"/>
      <c r="AO419" s="117"/>
      <c r="AP419" s="117"/>
      <c r="AQ419" s="117"/>
      <c r="AR419" s="117"/>
      <c r="AS419" s="117"/>
      <c r="AT419" s="117"/>
      <c r="AU419" s="117"/>
      <c r="AV419" s="117"/>
      <c r="AW419" s="117"/>
      <c r="AX419" s="117"/>
      <c r="AY419" s="118"/>
      <c r="AZ419" s="112">
        <f t="shared" si="26"/>
        <v>0</v>
      </c>
      <c r="BA419" s="113"/>
      <c r="BB419" s="113"/>
      <c r="BC419" s="113"/>
      <c r="BD419" s="113"/>
      <c r="BE419" s="113"/>
      <c r="BF419" s="113"/>
      <c r="BG419" s="113"/>
      <c r="BH419" s="113"/>
      <c r="BI419" s="113"/>
      <c r="BJ419" s="113"/>
      <c r="BK419" s="113"/>
      <c r="BL419" s="113"/>
      <c r="BM419" s="113"/>
      <c r="BN419" s="113"/>
      <c r="BO419" s="113"/>
      <c r="BP419" s="113"/>
      <c r="BQ419" s="113"/>
      <c r="BR419" s="113"/>
      <c r="BS419" s="113"/>
      <c r="BT419" s="113"/>
      <c r="BU419" s="113"/>
      <c r="BV419" s="114"/>
      <c r="BW419" s="112">
        <f t="shared" si="27"/>
        <v>0</v>
      </c>
      <c r="BX419" s="113"/>
      <c r="BY419" s="113"/>
      <c r="BZ419" s="113"/>
      <c r="CA419" s="113"/>
      <c r="CB419" s="113"/>
      <c r="CC419" s="113"/>
      <c r="CD419" s="113"/>
      <c r="CE419" s="113"/>
      <c r="CF419" s="113"/>
      <c r="CG419" s="113"/>
      <c r="CH419" s="113"/>
      <c r="CI419" s="113"/>
      <c r="CJ419" s="113"/>
      <c r="CK419" s="113"/>
      <c r="CL419" s="113"/>
      <c r="CM419" s="113"/>
      <c r="CN419" s="114"/>
      <c r="CO419" s="115">
        <f t="shared" si="25"/>
        <v>0</v>
      </c>
      <c r="CP419" s="115"/>
      <c r="CQ419" s="115"/>
      <c r="CR419" s="115"/>
      <c r="CS419" s="115"/>
      <c r="CT419" s="115"/>
      <c r="CU419" s="115"/>
      <c r="CV419" s="115"/>
      <c r="CW419" s="115"/>
      <c r="CX419" s="115"/>
      <c r="CY419" s="115"/>
      <c r="CZ419" s="115"/>
      <c r="DA419" s="115"/>
      <c r="DB419" s="115"/>
      <c r="DC419" s="115"/>
      <c r="DD419" s="115"/>
      <c r="DE419" s="115"/>
      <c r="DF419" s="115"/>
    </row>
    <row r="420" spans="1:110" ht="30" customHeight="1" hidden="1">
      <c r="A420" s="119" t="str">
        <f>'[6]Месячный отчет Расходы в Excel'!A469</f>
        <v> Безвозмездные перечисления бюджетам</v>
      </c>
      <c r="B420" s="119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20"/>
      <c r="AC420" s="124" t="s">
        <v>14</v>
      </c>
      <c r="AD420" s="125"/>
      <c r="AE420" s="125"/>
      <c r="AF420" s="125"/>
      <c r="AG420" s="125"/>
      <c r="AH420" s="125"/>
      <c r="AI420" s="116" t="s">
        <v>101</v>
      </c>
      <c r="AJ420" s="117"/>
      <c r="AK420" s="117"/>
      <c r="AL420" s="117"/>
      <c r="AM420" s="117"/>
      <c r="AN420" s="117"/>
      <c r="AO420" s="117"/>
      <c r="AP420" s="117"/>
      <c r="AQ420" s="117"/>
      <c r="AR420" s="117"/>
      <c r="AS420" s="117"/>
      <c r="AT420" s="117"/>
      <c r="AU420" s="117"/>
      <c r="AV420" s="117"/>
      <c r="AW420" s="117"/>
      <c r="AX420" s="117"/>
      <c r="AY420" s="118"/>
      <c r="AZ420" s="112">
        <f t="shared" si="26"/>
        <v>0</v>
      </c>
      <c r="BA420" s="113"/>
      <c r="BB420" s="113"/>
      <c r="BC420" s="113"/>
      <c r="BD420" s="113"/>
      <c r="BE420" s="113"/>
      <c r="BF420" s="113"/>
      <c r="BG420" s="113"/>
      <c r="BH420" s="113"/>
      <c r="BI420" s="113"/>
      <c r="BJ420" s="113"/>
      <c r="BK420" s="113"/>
      <c r="BL420" s="113"/>
      <c r="BM420" s="113"/>
      <c r="BN420" s="113"/>
      <c r="BO420" s="113"/>
      <c r="BP420" s="113"/>
      <c r="BQ420" s="113"/>
      <c r="BR420" s="113"/>
      <c r="BS420" s="113"/>
      <c r="BT420" s="113"/>
      <c r="BU420" s="113"/>
      <c r="BV420" s="114"/>
      <c r="BW420" s="112">
        <f t="shared" si="27"/>
        <v>0</v>
      </c>
      <c r="BX420" s="113"/>
      <c r="BY420" s="113"/>
      <c r="BZ420" s="113"/>
      <c r="CA420" s="113"/>
      <c r="CB420" s="113"/>
      <c r="CC420" s="113"/>
      <c r="CD420" s="113"/>
      <c r="CE420" s="113"/>
      <c r="CF420" s="113"/>
      <c r="CG420" s="113"/>
      <c r="CH420" s="113"/>
      <c r="CI420" s="113"/>
      <c r="CJ420" s="113"/>
      <c r="CK420" s="113"/>
      <c r="CL420" s="113"/>
      <c r="CM420" s="113"/>
      <c r="CN420" s="114"/>
      <c r="CO420" s="115">
        <f t="shared" si="25"/>
        <v>0</v>
      </c>
      <c r="CP420" s="115"/>
      <c r="CQ420" s="115"/>
      <c r="CR420" s="115"/>
      <c r="CS420" s="115"/>
      <c r="CT420" s="115"/>
      <c r="CU420" s="115"/>
      <c r="CV420" s="115"/>
      <c r="CW420" s="115"/>
      <c r="CX420" s="115"/>
      <c r="CY420" s="115"/>
      <c r="CZ420" s="115"/>
      <c r="DA420" s="115"/>
      <c r="DB420" s="115"/>
      <c r="DC420" s="115"/>
      <c r="DD420" s="115"/>
      <c r="DE420" s="115"/>
      <c r="DF420" s="115"/>
    </row>
    <row r="421" spans="1:110" ht="48.75" customHeight="1" hidden="1">
      <c r="A421" s="119" t="str">
        <f>'[6]Месячный отчет Расходы в Excel'!A470</f>
        <v> Перечисления другим бюджетам бюджетной системы Российской Федерации</v>
      </c>
      <c r="B421" s="119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20"/>
      <c r="AC421" s="124" t="s">
        <v>14</v>
      </c>
      <c r="AD421" s="125"/>
      <c r="AE421" s="125"/>
      <c r="AF421" s="125"/>
      <c r="AG421" s="125"/>
      <c r="AH421" s="125"/>
      <c r="AI421" s="116" t="s">
        <v>102</v>
      </c>
      <c r="AJ421" s="117"/>
      <c r="AK421" s="117"/>
      <c r="AL421" s="117"/>
      <c r="AM421" s="117"/>
      <c r="AN421" s="117"/>
      <c r="AO421" s="117"/>
      <c r="AP421" s="117"/>
      <c r="AQ421" s="117"/>
      <c r="AR421" s="117"/>
      <c r="AS421" s="117"/>
      <c r="AT421" s="117"/>
      <c r="AU421" s="117"/>
      <c r="AV421" s="117"/>
      <c r="AW421" s="117"/>
      <c r="AX421" s="117"/>
      <c r="AY421" s="118"/>
      <c r="AZ421" s="112">
        <v>0</v>
      </c>
      <c r="BA421" s="113"/>
      <c r="BB421" s="113"/>
      <c r="BC421" s="113"/>
      <c r="BD421" s="113"/>
      <c r="BE421" s="113"/>
      <c r="BF421" s="113"/>
      <c r="BG421" s="113"/>
      <c r="BH421" s="113"/>
      <c r="BI421" s="113"/>
      <c r="BJ421" s="113"/>
      <c r="BK421" s="113"/>
      <c r="BL421" s="113"/>
      <c r="BM421" s="113"/>
      <c r="BN421" s="113"/>
      <c r="BO421" s="113"/>
      <c r="BP421" s="113"/>
      <c r="BQ421" s="113"/>
      <c r="BR421" s="113"/>
      <c r="BS421" s="113"/>
      <c r="BT421" s="113"/>
      <c r="BU421" s="113"/>
      <c r="BV421" s="114"/>
      <c r="BW421" s="112">
        <v>0</v>
      </c>
      <c r="BX421" s="113"/>
      <c r="BY421" s="113"/>
      <c r="BZ421" s="113"/>
      <c r="CA421" s="113"/>
      <c r="CB421" s="113"/>
      <c r="CC421" s="113"/>
      <c r="CD421" s="113"/>
      <c r="CE421" s="113"/>
      <c r="CF421" s="113"/>
      <c r="CG421" s="113"/>
      <c r="CH421" s="113"/>
      <c r="CI421" s="113"/>
      <c r="CJ421" s="113"/>
      <c r="CK421" s="113"/>
      <c r="CL421" s="113"/>
      <c r="CM421" s="113"/>
      <c r="CN421" s="114"/>
      <c r="CO421" s="115">
        <f t="shared" si="25"/>
        <v>0</v>
      </c>
      <c r="CP421" s="115"/>
      <c r="CQ421" s="115"/>
      <c r="CR421" s="115"/>
      <c r="CS421" s="115"/>
      <c r="CT421" s="115"/>
      <c r="CU421" s="115"/>
      <c r="CV421" s="115"/>
      <c r="CW421" s="115"/>
      <c r="CX421" s="115"/>
      <c r="CY421" s="115"/>
      <c r="CZ421" s="115"/>
      <c r="DA421" s="115"/>
      <c r="DB421" s="115"/>
      <c r="DC421" s="115"/>
      <c r="DD421" s="115"/>
      <c r="DE421" s="115"/>
      <c r="DF421" s="115"/>
    </row>
    <row r="422" spans="1:110" ht="12" customHeight="1" hidden="1">
      <c r="A422" s="119"/>
      <c r="B422" s="119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20"/>
      <c r="AC422" s="124" t="s">
        <v>14</v>
      </c>
      <c r="AD422" s="125"/>
      <c r="AE422" s="125"/>
      <c r="AF422" s="125"/>
      <c r="AG422" s="125"/>
      <c r="AH422" s="125"/>
      <c r="AI422" s="116"/>
      <c r="AJ422" s="117"/>
      <c r="AK422" s="117"/>
      <c r="AL422" s="117"/>
      <c r="AM422" s="117"/>
      <c r="AN422" s="117"/>
      <c r="AO422" s="117"/>
      <c r="AP422" s="117"/>
      <c r="AQ422" s="117"/>
      <c r="AR422" s="117"/>
      <c r="AS422" s="117"/>
      <c r="AT422" s="117"/>
      <c r="AU422" s="117"/>
      <c r="AV422" s="117"/>
      <c r="AW422" s="117"/>
      <c r="AX422" s="117"/>
      <c r="AY422" s="118"/>
      <c r="AZ422" s="112"/>
      <c r="BA422" s="113"/>
      <c r="BB422" s="113"/>
      <c r="BC422" s="113"/>
      <c r="BD422" s="113"/>
      <c r="BE422" s="113"/>
      <c r="BF422" s="113"/>
      <c r="BG422" s="113"/>
      <c r="BH422" s="113"/>
      <c r="BI422" s="113"/>
      <c r="BJ422" s="113"/>
      <c r="BK422" s="113"/>
      <c r="BL422" s="113"/>
      <c r="BM422" s="113"/>
      <c r="BN422" s="113"/>
      <c r="BO422" s="113"/>
      <c r="BP422" s="113"/>
      <c r="BQ422" s="113"/>
      <c r="BR422" s="113"/>
      <c r="BS422" s="113"/>
      <c r="BT422" s="113"/>
      <c r="BU422" s="113"/>
      <c r="BV422" s="114"/>
      <c r="BW422" s="112"/>
      <c r="BX422" s="113"/>
      <c r="BY422" s="113"/>
      <c r="BZ422" s="113"/>
      <c r="CA422" s="113"/>
      <c r="CB422" s="113"/>
      <c r="CC422" s="113"/>
      <c r="CD422" s="113"/>
      <c r="CE422" s="113"/>
      <c r="CF422" s="113"/>
      <c r="CG422" s="113"/>
      <c r="CH422" s="113"/>
      <c r="CI422" s="113"/>
      <c r="CJ422" s="113"/>
      <c r="CK422" s="113"/>
      <c r="CL422" s="113"/>
      <c r="CM422" s="113"/>
      <c r="CN422" s="114"/>
      <c r="CO422" s="115">
        <f t="shared" si="25"/>
        <v>0</v>
      </c>
      <c r="CP422" s="115"/>
      <c r="CQ422" s="115"/>
      <c r="CR422" s="115"/>
      <c r="CS422" s="115"/>
      <c r="CT422" s="115"/>
      <c r="CU422" s="115"/>
      <c r="CV422" s="115"/>
      <c r="CW422" s="115"/>
      <c r="CX422" s="115"/>
      <c r="CY422" s="115"/>
      <c r="CZ422" s="115"/>
      <c r="DA422" s="115"/>
      <c r="DB422" s="115"/>
      <c r="DC422" s="115"/>
      <c r="DD422" s="115"/>
      <c r="DE422" s="115"/>
      <c r="DF422" s="115"/>
    </row>
    <row r="423" spans="1:110" ht="11.25" customHeight="1" hidden="1">
      <c r="A423" s="119"/>
      <c r="B423" s="119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20"/>
      <c r="AC423" s="124" t="s">
        <v>14</v>
      </c>
      <c r="AD423" s="125"/>
      <c r="AE423" s="125"/>
      <c r="AF423" s="125"/>
      <c r="AG423" s="125"/>
      <c r="AH423" s="125"/>
      <c r="AI423" s="116"/>
      <c r="AJ423" s="117"/>
      <c r="AK423" s="117"/>
      <c r="AL423" s="117"/>
      <c r="AM423" s="117"/>
      <c r="AN423" s="117"/>
      <c r="AO423" s="117"/>
      <c r="AP423" s="117"/>
      <c r="AQ423" s="117"/>
      <c r="AR423" s="117"/>
      <c r="AS423" s="117"/>
      <c r="AT423" s="117"/>
      <c r="AU423" s="117"/>
      <c r="AV423" s="117"/>
      <c r="AW423" s="117"/>
      <c r="AX423" s="117"/>
      <c r="AY423" s="118"/>
      <c r="AZ423" s="112"/>
      <c r="BA423" s="113"/>
      <c r="BB423" s="113"/>
      <c r="BC423" s="113"/>
      <c r="BD423" s="113"/>
      <c r="BE423" s="113"/>
      <c r="BF423" s="113"/>
      <c r="BG423" s="113"/>
      <c r="BH423" s="113"/>
      <c r="BI423" s="113"/>
      <c r="BJ423" s="113"/>
      <c r="BK423" s="113"/>
      <c r="BL423" s="113"/>
      <c r="BM423" s="113"/>
      <c r="BN423" s="113"/>
      <c r="BO423" s="113"/>
      <c r="BP423" s="113"/>
      <c r="BQ423" s="113"/>
      <c r="BR423" s="113"/>
      <c r="BS423" s="113"/>
      <c r="BT423" s="113"/>
      <c r="BU423" s="113"/>
      <c r="BV423" s="114"/>
      <c r="BW423" s="112"/>
      <c r="BX423" s="113"/>
      <c r="BY423" s="113"/>
      <c r="BZ423" s="113"/>
      <c r="CA423" s="113"/>
      <c r="CB423" s="113"/>
      <c r="CC423" s="113"/>
      <c r="CD423" s="113"/>
      <c r="CE423" s="113"/>
      <c r="CF423" s="113"/>
      <c r="CG423" s="113"/>
      <c r="CH423" s="113"/>
      <c r="CI423" s="113"/>
      <c r="CJ423" s="113"/>
      <c r="CK423" s="113"/>
      <c r="CL423" s="113"/>
      <c r="CM423" s="113"/>
      <c r="CN423" s="114"/>
      <c r="CO423" s="115">
        <f t="shared" si="25"/>
        <v>0</v>
      </c>
      <c r="CP423" s="115"/>
      <c r="CQ423" s="115"/>
      <c r="CR423" s="115"/>
      <c r="CS423" s="115"/>
      <c r="CT423" s="115"/>
      <c r="CU423" s="115"/>
      <c r="CV423" s="115"/>
      <c r="CW423" s="115"/>
      <c r="CX423" s="115"/>
      <c r="CY423" s="115"/>
      <c r="CZ423" s="115"/>
      <c r="DA423" s="115"/>
      <c r="DB423" s="115"/>
      <c r="DC423" s="115"/>
      <c r="DD423" s="115"/>
      <c r="DE423" s="115"/>
      <c r="DF423" s="115"/>
    </row>
    <row r="424" spans="1:110" ht="12" customHeight="1" hidden="1">
      <c r="A424" s="119"/>
      <c r="B424" s="119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20"/>
      <c r="AC424" s="124" t="s">
        <v>14</v>
      </c>
      <c r="AD424" s="125"/>
      <c r="AE424" s="125"/>
      <c r="AF424" s="125"/>
      <c r="AG424" s="125"/>
      <c r="AH424" s="125"/>
      <c r="AI424" s="116"/>
      <c r="AJ424" s="117"/>
      <c r="AK424" s="117"/>
      <c r="AL424" s="117"/>
      <c r="AM424" s="117"/>
      <c r="AN424" s="117"/>
      <c r="AO424" s="117"/>
      <c r="AP424" s="117"/>
      <c r="AQ424" s="117"/>
      <c r="AR424" s="117"/>
      <c r="AS424" s="117"/>
      <c r="AT424" s="117"/>
      <c r="AU424" s="117"/>
      <c r="AV424" s="117"/>
      <c r="AW424" s="117"/>
      <c r="AX424" s="117"/>
      <c r="AY424" s="118"/>
      <c r="AZ424" s="112"/>
      <c r="BA424" s="113"/>
      <c r="BB424" s="113"/>
      <c r="BC424" s="113"/>
      <c r="BD424" s="113"/>
      <c r="BE424" s="113"/>
      <c r="BF424" s="113"/>
      <c r="BG424" s="113"/>
      <c r="BH424" s="113"/>
      <c r="BI424" s="113"/>
      <c r="BJ424" s="113"/>
      <c r="BK424" s="113"/>
      <c r="BL424" s="113"/>
      <c r="BM424" s="113"/>
      <c r="BN424" s="113"/>
      <c r="BO424" s="113"/>
      <c r="BP424" s="113"/>
      <c r="BQ424" s="113"/>
      <c r="BR424" s="113"/>
      <c r="BS424" s="113"/>
      <c r="BT424" s="113"/>
      <c r="BU424" s="113"/>
      <c r="BV424" s="114"/>
      <c r="BW424" s="112"/>
      <c r="BX424" s="113"/>
      <c r="BY424" s="113"/>
      <c r="BZ424" s="113"/>
      <c r="CA424" s="113"/>
      <c r="CB424" s="113"/>
      <c r="CC424" s="113"/>
      <c r="CD424" s="113"/>
      <c r="CE424" s="113"/>
      <c r="CF424" s="113"/>
      <c r="CG424" s="113"/>
      <c r="CH424" s="113"/>
      <c r="CI424" s="113"/>
      <c r="CJ424" s="113"/>
      <c r="CK424" s="113"/>
      <c r="CL424" s="113"/>
      <c r="CM424" s="113"/>
      <c r="CN424" s="114"/>
      <c r="CO424" s="115">
        <f t="shared" si="25"/>
        <v>0</v>
      </c>
      <c r="CP424" s="115"/>
      <c r="CQ424" s="115"/>
      <c r="CR424" s="115"/>
      <c r="CS424" s="115"/>
      <c r="CT424" s="115"/>
      <c r="CU424" s="115"/>
      <c r="CV424" s="115"/>
      <c r="CW424" s="115"/>
      <c r="CX424" s="115"/>
      <c r="CY424" s="115"/>
      <c r="CZ424" s="115"/>
      <c r="DA424" s="115"/>
      <c r="DB424" s="115"/>
      <c r="DC424" s="115"/>
      <c r="DD424" s="115"/>
      <c r="DE424" s="115"/>
      <c r="DF424" s="115"/>
    </row>
    <row r="425" spans="1:110" ht="24.75" customHeight="1" hidden="1">
      <c r="A425" s="119"/>
      <c r="B425" s="119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20"/>
      <c r="AC425" s="124" t="s">
        <v>14</v>
      </c>
      <c r="AD425" s="125"/>
      <c r="AE425" s="125"/>
      <c r="AF425" s="125"/>
      <c r="AG425" s="125"/>
      <c r="AH425" s="125"/>
      <c r="AI425" s="116"/>
      <c r="AJ425" s="117"/>
      <c r="AK425" s="117"/>
      <c r="AL425" s="117"/>
      <c r="AM425" s="117"/>
      <c r="AN425" s="117"/>
      <c r="AO425" s="117"/>
      <c r="AP425" s="117"/>
      <c r="AQ425" s="117"/>
      <c r="AR425" s="117"/>
      <c r="AS425" s="117"/>
      <c r="AT425" s="117"/>
      <c r="AU425" s="117"/>
      <c r="AV425" s="117"/>
      <c r="AW425" s="117"/>
      <c r="AX425" s="117"/>
      <c r="AY425" s="118"/>
      <c r="AZ425" s="112"/>
      <c r="BA425" s="113"/>
      <c r="BB425" s="113"/>
      <c r="BC425" s="113"/>
      <c r="BD425" s="113"/>
      <c r="BE425" s="113"/>
      <c r="BF425" s="113"/>
      <c r="BG425" s="113"/>
      <c r="BH425" s="113"/>
      <c r="BI425" s="113"/>
      <c r="BJ425" s="113"/>
      <c r="BK425" s="113"/>
      <c r="BL425" s="113"/>
      <c r="BM425" s="113"/>
      <c r="BN425" s="113"/>
      <c r="BO425" s="113"/>
      <c r="BP425" s="113"/>
      <c r="BQ425" s="113"/>
      <c r="BR425" s="113"/>
      <c r="BS425" s="113"/>
      <c r="BT425" s="113"/>
      <c r="BU425" s="113"/>
      <c r="BV425" s="114"/>
      <c r="BW425" s="112"/>
      <c r="BX425" s="113"/>
      <c r="BY425" s="113"/>
      <c r="BZ425" s="113"/>
      <c r="CA425" s="113"/>
      <c r="CB425" s="113"/>
      <c r="CC425" s="113"/>
      <c r="CD425" s="113"/>
      <c r="CE425" s="113"/>
      <c r="CF425" s="113"/>
      <c r="CG425" s="113"/>
      <c r="CH425" s="113"/>
      <c r="CI425" s="113"/>
      <c r="CJ425" s="113"/>
      <c r="CK425" s="113"/>
      <c r="CL425" s="113"/>
      <c r="CM425" s="113"/>
      <c r="CN425" s="114"/>
      <c r="CO425" s="115">
        <f t="shared" si="25"/>
        <v>0</v>
      </c>
      <c r="CP425" s="115"/>
      <c r="CQ425" s="115"/>
      <c r="CR425" s="115"/>
      <c r="CS425" s="115"/>
      <c r="CT425" s="115"/>
      <c r="CU425" s="115"/>
      <c r="CV425" s="115"/>
      <c r="CW425" s="115"/>
      <c r="CX425" s="115"/>
      <c r="CY425" s="115"/>
      <c r="CZ425" s="115"/>
      <c r="DA425" s="115"/>
      <c r="DB425" s="115"/>
      <c r="DC425" s="115"/>
      <c r="DD425" s="115"/>
      <c r="DE425" s="115"/>
      <c r="DF425" s="115"/>
    </row>
    <row r="426" spans="1:110" ht="24" customHeight="1" hidden="1">
      <c r="A426" s="119"/>
      <c r="B426" s="119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20"/>
      <c r="AC426" s="124" t="s">
        <v>14</v>
      </c>
      <c r="AD426" s="125"/>
      <c r="AE426" s="125"/>
      <c r="AF426" s="125"/>
      <c r="AG426" s="125"/>
      <c r="AH426" s="125"/>
      <c r="AI426" s="116"/>
      <c r="AJ426" s="117"/>
      <c r="AK426" s="117"/>
      <c r="AL426" s="117"/>
      <c r="AM426" s="117"/>
      <c r="AN426" s="117"/>
      <c r="AO426" s="117"/>
      <c r="AP426" s="117"/>
      <c r="AQ426" s="117"/>
      <c r="AR426" s="117"/>
      <c r="AS426" s="117"/>
      <c r="AT426" s="117"/>
      <c r="AU426" s="117"/>
      <c r="AV426" s="117"/>
      <c r="AW426" s="117"/>
      <c r="AX426" s="117"/>
      <c r="AY426" s="118"/>
      <c r="AZ426" s="112"/>
      <c r="BA426" s="113"/>
      <c r="BB426" s="113"/>
      <c r="BC426" s="113"/>
      <c r="BD426" s="113"/>
      <c r="BE426" s="113"/>
      <c r="BF426" s="113"/>
      <c r="BG426" s="113"/>
      <c r="BH426" s="113"/>
      <c r="BI426" s="113"/>
      <c r="BJ426" s="113"/>
      <c r="BK426" s="113"/>
      <c r="BL426" s="113"/>
      <c r="BM426" s="113"/>
      <c r="BN426" s="113"/>
      <c r="BO426" s="113"/>
      <c r="BP426" s="113"/>
      <c r="BQ426" s="113"/>
      <c r="BR426" s="113"/>
      <c r="BS426" s="113"/>
      <c r="BT426" s="113"/>
      <c r="BU426" s="113"/>
      <c r="BV426" s="114"/>
      <c r="BW426" s="112"/>
      <c r="BX426" s="113"/>
      <c r="BY426" s="113"/>
      <c r="BZ426" s="113"/>
      <c r="CA426" s="113"/>
      <c r="CB426" s="113"/>
      <c r="CC426" s="113"/>
      <c r="CD426" s="113"/>
      <c r="CE426" s="113"/>
      <c r="CF426" s="113"/>
      <c r="CG426" s="113"/>
      <c r="CH426" s="113"/>
      <c r="CI426" s="113"/>
      <c r="CJ426" s="113"/>
      <c r="CK426" s="113"/>
      <c r="CL426" s="113"/>
      <c r="CM426" s="113"/>
      <c r="CN426" s="114"/>
      <c r="CO426" s="115">
        <f t="shared" si="25"/>
        <v>0</v>
      </c>
      <c r="CP426" s="115"/>
      <c r="CQ426" s="115"/>
      <c r="CR426" s="115"/>
      <c r="CS426" s="115"/>
      <c r="CT426" s="115"/>
      <c r="CU426" s="115"/>
      <c r="CV426" s="115"/>
      <c r="CW426" s="115"/>
      <c r="CX426" s="115"/>
      <c r="CY426" s="115"/>
      <c r="CZ426" s="115"/>
      <c r="DA426" s="115"/>
      <c r="DB426" s="115"/>
      <c r="DC426" s="115"/>
      <c r="DD426" s="115"/>
      <c r="DE426" s="115"/>
      <c r="DF426" s="115"/>
    </row>
    <row r="427" spans="1:110" ht="12" customHeight="1" hidden="1">
      <c r="A427" s="119"/>
      <c r="B427" s="119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20"/>
      <c r="AC427" s="124" t="s">
        <v>14</v>
      </c>
      <c r="AD427" s="125"/>
      <c r="AE427" s="125"/>
      <c r="AF427" s="125"/>
      <c r="AG427" s="125"/>
      <c r="AH427" s="125"/>
      <c r="AI427" s="116"/>
      <c r="AJ427" s="117"/>
      <c r="AK427" s="117"/>
      <c r="AL427" s="117"/>
      <c r="AM427" s="117"/>
      <c r="AN427" s="117"/>
      <c r="AO427" s="117"/>
      <c r="AP427" s="117"/>
      <c r="AQ427" s="117"/>
      <c r="AR427" s="117"/>
      <c r="AS427" s="117"/>
      <c r="AT427" s="117"/>
      <c r="AU427" s="117"/>
      <c r="AV427" s="117"/>
      <c r="AW427" s="117"/>
      <c r="AX427" s="117"/>
      <c r="AY427" s="118"/>
      <c r="AZ427" s="112"/>
      <c r="BA427" s="113"/>
      <c r="BB427" s="113"/>
      <c r="BC427" s="113"/>
      <c r="BD427" s="113"/>
      <c r="BE427" s="113"/>
      <c r="BF427" s="113"/>
      <c r="BG427" s="113"/>
      <c r="BH427" s="113"/>
      <c r="BI427" s="113"/>
      <c r="BJ427" s="113"/>
      <c r="BK427" s="113"/>
      <c r="BL427" s="113"/>
      <c r="BM427" s="113"/>
      <c r="BN427" s="113"/>
      <c r="BO427" s="113"/>
      <c r="BP427" s="113"/>
      <c r="BQ427" s="113"/>
      <c r="BR427" s="113"/>
      <c r="BS427" s="113"/>
      <c r="BT427" s="113"/>
      <c r="BU427" s="113"/>
      <c r="BV427" s="114"/>
      <c r="BW427" s="112"/>
      <c r="BX427" s="113"/>
      <c r="BY427" s="113"/>
      <c r="BZ427" s="113"/>
      <c r="CA427" s="113"/>
      <c r="CB427" s="113"/>
      <c r="CC427" s="113"/>
      <c r="CD427" s="113"/>
      <c r="CE427" s="113"/>
      <c r="CF427" s="113"/>
      <c r="CG427" s="113"/>
      <c r="CH427" s="113"/>
      <c r="CI427" s="113"/>
      <c r="CJ427" s="113"/>
      <c r="CK427" s="113"/>
      <c r="CL427" s="113"/>
      <c r="CM427" s="113"/>
      <c r="CN427" s="114"/>
      <c r="CO427" s="115">
        <f t="shared" si="25"/>
        <v>0</v>
      </c>
      <c r="CP427" s="115"/>
      <c r="CQ427" s="115"/>
      <c r="CR427" s="115"/>
      <c r="CS427" s="115"/>
      <c r="CT427" s="115"/>
      <c r="CU427" s="115"/>
      <c r="CV427" s="115"/>
      <c r="CW427" s="115"/>
      <c r="CX427" s="115"/>
      <c r="CY427" s="115"/>
      <c r="CZ427" s="115"/>
      <c r="DA427" s="115"/>
      <c r="DB427" s="115"/>
      <c r="DC427" s="115"/>
      <c r="DD427" s="115"/>
      <c r="DE427" s="115"/>
      <c r="DF427" s="115"/>
    </row>
    <row r="428" spans="1:110" ht="18" customHeight="1" hidden="1">
      <c r="A428" s="119"/>
      <c r="B428" s="119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/>
      <c r="U428" s="119"/>
      <c r="V428" s="119"/>
      <c r="W428" s="119"/>
      <c r="X428" s="119"/>
      <c r="Y428" s="119"/>
      <c r="Z428" s="119"/>
      <c r="AA428" s="119"/>
      <c r="AB428" s="120"/>
      <c r="AC428" s="124" t="s">
        <v>14</v>
      </c>
      <c r="AD428" s="125"/>
      <c r="AE428" s="125"/>
      <c r="AF428" s="125"/>
      <c r="AG428" s="125"/>
      <c r="AH428" s="125"/>
      <c r="AI428" s="116"/>
      <c r="AJ428" s="117"/>
      <c r="AK428" s="117"/>
      <c r="AL428" s="117"/>
      <c r="AM428" s="117"/>
      <c r="AN428" s="117"/>
      <c r="AO428" s="117"/>
      <c r="AP428" s="117"/>
      <c r="AQ428" s="117"/>
      <c r="AR428" s="117"/>
      <c r="AS428" s="117"/>
      <c r="AT428" s="117"/>
      <c r="AU428" s="117"/>
      <c r="AV428" s="117"/>
      <c r="AW428" s="117"/>
      <c r="AX428" s="117"/>
      <c r="AY428" s="118"/>
      <c r="AZ428" s="112"/>
      <c r="BA428" s="113"/>
      <c r="BB428" s="113"/>
      <c r="BC428" s="113"/>
      <c r="BD428" s="113"/>
      <c r="BE428" s="113"/>
      <c r="BF428" s="113"/>
      <c r="BG428" s="113"/>
      <c r="BH428" s="113"/>
      <c r="BI428" s="113"/>
      <c r="BJ428" s="113"/>
      <c r="BK428" s="113"/>
      <c r="BL428" s="113"/>
      <c r="BM428" s="113"/>
      <c r="BN428" s="113"/>
      <c r="BO428" s="113"/>
      <c r="BP428" s="113"/>
      <c r="BQ428" s="113"/>
      <c r="BR428" s="113"/>
      <c r="BS428" s="113"/>
      <c r="BT428" s="113"/>
      <c r="BU428" s="113"/>
      <c r="BV428" s="114"/>
      <c r="BW428" s="112"/>
      <c r="BX428" s="113"/>
      <c r="BY428" s="113"/>
      <c r="BZ428" s="113"/>
      <c r="CA428" s="113"/>
      <c r="CB428" s="113"/>
      <c r="CC428" s="113"/>
      <c r="CD428" s="113"/>
      <c r="CE428" s="113"/>
      <c r="CF428" s="113"/>
      <c r="CG428" s="113"/>
      <c r="CH428" s="113"/>
      <c r="CI428" s="113"/>
      <c r="CJ428" s="113"/>
      <c r="CK428" s="113"/>
      <c r="CL428" s="113"/>
      <c r="CM428" s="113"/>
      <c r="CN428" s="114"/>
      <c r="CO428" s="115">
        <f t="shared" si="25"/>
        <v>0</v>
      </c>
      <c r="CP428" s="115"/>
      <c r="CQ428" s="115"/>
      <c r="CR428" s="115"/>
      <c r="CS428" s="115"/>
      <c r="CT428" s="115"/>
      <c r="CU428" s="115"/>
      <c r="CV428" s="115"/>
      <c r="CW428" s="115"/>
      <c r="CX428" s="115"/>
      <c r="CY428" s="115"/>
      <c r="CZ428" s="115"/>
      <c r="DA428" s="115"/>
      <c r="DB428" s="115"/>
      <c r="DC428" s="115"/>
      <c r="DD428" s="115"/>
      <c r="DE428" s="115"/>
      <c r="DF428" s="115"/>
    </row>
    <row r="429" spans="1:110" ht="24.75" customHeight="1" hidden="1">
      <c r="A429" s="119"/>
      <c r="B429" s="119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20"/>
      <c r="AC429" s="124" t="s">
        <v>14</v>
      </c>
      <c r="AD429" s="125"/>
      <c r="AE429" s="125"/>
      <c r="AF429" s="125"/>
      <c r="AG429" s="125"/>
      <c r="AH429" s="125"/>
      <c r="AI429" s="116"/>
      <c r="AJ429" s="117"/>
      <c r="AK429" s="117"/>
      <c r="AL429" s="117"/>
      <c r="AM429" s="117"/>
      <c r="AN429" s="117"/>
      <c r="AO429" s="117"/>
      <c r="AP429" s="117"/>
      <c r="AQ429" s="117"/>
      <c r="AR429" s="117"/>
      <c r="AS429" s="117"/>
      <c r="AT429" s="117"/>
      <c r="AU429" s="117"/>
      <c r="AV429" s="117"/>
      <c r="AW429" s="117"/>
      <c r="AX429" s="117"/>
      <c r="AY429" s="118"/>
      <c r="AZ429" s="112"/>
      <c r="BA429" s="113"/>
      <c r="BB429" s="113"/>
      <c r="BC429" s="113"/>
      <c r="BD429" s="113"/>
      <c r="BE429" s="113"/>
      <c r="BF429" s="113"/>
      <c r="BG429" s="113"/>
      <c r="BH429" s="113"/>
      <c r="BI429" s="113"/>
      <c r="BJ429" s="113"/>
      <c r="BK429" s="113"/>
      <c r="BL429" s="113"/>
      <c r="BM429" s="113"/>
      <c r="BN429" s="113"/>
      <c r="BO429" s="113"/>
      <c r="BP429" s="113"/>
      <c r="BQ429" s="113"/>
      <c r="BR429" s="113"/>
      <c r="BS429" s="113"/>
      <c r="BT429" s="113"/>
      <c r="BU429" s="113"/>
      <c r="BV429" s="114"/>
      <c r="BW429" s="112"/>
      <c r="BX429" s="113"/>
      <c r="BY429" s="113"/>
      <c r="BZ429" s="113"/>
      <c r="CA429" s="113"/>
      <c r="CB429" s="113"/>
      <c r="CC429" s="113"/>
      <c r="CD429" s="113"/>
      <c r="CE429" s="113"/>
      <c r="CF429" s="113"/>
      <c r="CG429" s="113"/>
      <c r="CH429" s="113"/>
      <c r="CI429" s="113"/>
      <c r="CJ429" s="113"/>
      <c r="CK429" s="113"/>
      <c r="CL429" s="113"/>
      <c r="CM429" s="113"/>
      <c r="CN429" s="114"/>
      <c r="CO429" s="115">
        <f t="shared" si="25"/>
        <v>0</v>
      </c>
      <c r="CP429" s="115"/>
      <c r="CQ429" s="115"/>
      <c r="CR429" s="115"/>
      <c r="CS429" s="115"/>
      <c r="CT429" s="115"/>
      <c r="CU429" s="115"/>
      <c r="CV429" s="115"/>
      <c r="CW429" s="115"/>
      <c r="CX429" s="115"/>
      <c r="CY429" s="115"/>
      <c r="CZ429" s="115"/>
      <c r="DA429" s="115"/>
      <c r="DB429" s="115"/>
      <c r="DC429" s="115"/>
      <c r="DD429" s="115"/>
      <c r="DE429" s="115"/>
      <c r="DF429" s="115"/>
    </row>
    <row r="430" spans="1:110" ht="12" customHeight="1" hidden="1">
      <c r="A430" s="119"/>
      <c r="B430" s="119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20"/>
      <c r="AC430" s="124" t="s">
        <v>14</v>
      </c>
      <c r="AD430" s="125"/>
      <c r="AE430" s="125"/>
      <c r="AF430" s="125"/>
      <c r="AG430" s="125"/>
      <c r="AH430" s="125"/>
      <c r="AI430" s="116"/>
      <c r="AJ430" s="117"/>
      <c r="AK430" s="117"/>
      <c r="AL430" s="117"/>
      <c r="AM430" s="117"/>
      <c r="AN430" s="117"/>
      <c r="AO430" s="117"/>
      <c r="AP430" s="117"/>
      <c r="AQ430" s="117"/>
      <c r="AR430" s="117"/>
      <c r="AS430" s="117"/>
      <c r="AT430" s="117"/>
      <c r="AU430" s="117"/>
      <c r="AV430" s="117"/>
      <c r="AW430" s="117"/>
      <c r="AX430" s="117"/>
      <c r="AY430" s="118"/>
      <c r="AZ430" s="112"/>
      <c r="BA430" s="113"/>
      <c r="BB430" s="113"/>
      <c r="BC430" s="113"/>
      <c r="BD430" s="113"/>
      <c r="BE430" s="113"/>
      <c r="BF430" s="113"/>
      <c r="BG430" s="113"/>
      <c r="BH430" s="113"/>
      <c r="BI430" s="113"/>
      <c r="BJ430" s="113"/>
      <c r="BK430" s="113"/>
      <c r="BL430" s="113"/>
      <c r="BM430" s="113"/>
      <c r="BN430" s="113"/>
      <c r="BO430" s="113"/>
      <c r="BP430" s="113"/>
      <c r="BQ430" s="113"/>
      <c r="BR430" s="113"/>
      <c r="BS430" s="113"/>
      <c r="BT430" s="113"/>
      <c r="BU430" s="113"/>
      <c r="BV430" s="114"/>
      <c r="BW430" s="112"/>
      <c r="BX430" s="113"/>
      <c r="BY430" s="113"/>
      <c r="BZ430" s="113"/>
      <c r="CA430" s="113"/>
      <c r="CB430" s="113"/>
      <c r="CC430" s="113"/>
      <c r="CD430" s="113"/>
      <c r="CE430" s="113"/>
      <c r="CF430" s="113"/>
      <c r="CG430" s="113"/>
      <c r="CH430" s="113"/>
      <c r="CI430" s="113"/>
      <c r="CJ430" s="113"/>
      <c r="CK430" s="113"/>
      <c r="CL430" s="113"/>
      <c r="CM430" s="113"/>
      <c r="CN430" s="114"/>
      <c r="CO430" s="115">
        <f t="shared" si="25"/>
        <v>0</v>
      </c>
      <c r="CP430" s="115"/>
      <c r="CQ430" s="115"/>
      <c r="CR430" s="115"/>
      <c r="CS430" s="115"/>
      <c r="CT430" s="115"/>
      <c r="CU430" s="115"/>
      <c r="CV430" s="115"/>
      <c r="CW430" s="115"/>
      <c r="CX430" s="115"/>
      <c r="CY430" s="115"/>
      <c r="CZ430" s="115"/>
      <c r="DA430" s="115"/>
      <c r="DB430" s="115"/>
      <c r="DC430" s="115"/>
      <c r="DD430" s="115"/>
      <c r="DE430" s="115"/>
      <c r="DF430" s="115"/>
    </row>
    <row r="431" spans="1:110" ht="12" customHeight="1" hidden="1">
      <c r="A431" s="119"/>
      <c r="B431" s="119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20"/>
      <c r="AC431" s="124" t="s">
        <v>14</v>
      </c>
      <c r="AD431" s="125"/>
      <c r="AE431" s="125"/>
      <c r="AF431" s="125"/>
      <c r="AG431" s="125"/>
      <c r="AH431" s="125"/>
      <c r="AI431" s="116"/>
      <c r="AJ431" s="117"/>
      <c r="AK431" s="117"/>
      <c r="AL431" s="117"/>
      <c r="AM431" s="117"/>
      <c r="AN431" s="117"/>
      <c r="AO431" s="117"/>
      <c r="AP431" s="117"/>
      <c r="AQ431" s="117"/>
      <c r="AR431" s="117"/>
      <c r="AS431" s="117"/>
      <c r="AT431" s="117"/>
      <c r="AU431" s="117"/>
      <c r="AV431" s="117"/>
      <c r="AW431" s="117"/>
      <c r="AX431" s="117"/>
      <c r="AY431" s="118"/>
      <c r="AZ431" s="112"/>
      <c r="BA431" s="113"/>
      <c r="BB431" s="113"/>
      <c r="BC431" s="113"/>
      <c r="BD431" s="113"/>
      <c r="BE431" s="113"/>
      <c r="BF431" s="113"/>
      <c r="BG431" s="113"/>
      <c r="BH431" s="113"/>
      <c r="BI431" s="113"/>
      <c r="BJ431" s="113"/>
      <c r="BK431" s="113"/>
      <c r="BL431" s="113"/>
      <c r="BM431" s="113"/>
      <c r="BN431" s="113"/>
      <c r="BO431" s="113"/>
      <c r="BP431" s="113"/>
      <c r="BQ431" s="113"/>
      <c r="BR431" s="113"/>
      <c r="BS431" s="113"/>
      <c r="BT431" s="113"/>
      <c r="BU431" s="113"/>
      <c r="BV431" s="114"/>
      <c r="BW431" s="112"/>
      <c r="BX431" s="113"/>
      <c r="BY431" s="113"/>
      <c r="BZ431" s="113"/>
      <c r="CA431" s="113"/>
      <c r="CB431" s="113"/>
      <c r="CC431" s="113"/>
      <c r="CD431" s="113"/>
      <c r="CE431" s="113"/>
      <c r="CF431" s="113"/>
      <c r="CG431" s="113"/>
      <c r="CH431" s="113"/>
      <c r="CI431" s="113"/>
      <c r="CJ431" s="113"/>
      <c r="CK431" s="113"/>
      <c r="CL431" s="113"/>
      <c r="CM431" s="113"/>
      <c r="CN431" s="114"/>
      <c r="CO431" s="115">
        <f t="shared" si="25"/>
        <v>0</v>
      </c>
      <c r="CP431" s="115"/>
      <c r="CQ431" s="115"/>
      <c r="CR431" s="115"/>
      <c r="CS431" s="115"/>
      <c r="CT431" s="115"/>
      <c r="CU431" s="115"/>
      <c r="CV431" s="115"/>
      <c r="CW431" s="115"/>
      <c r="CX431" s="115"/>
      <c r="CY431" s="115"/>
      <c r="CZ431" s="115"/>
      <c r="DA431" s="115"/>
      <c r="DB431" s="115"/>
      <c r="DC431" s="115"/>
      <c r="DD431" s="115"/>
      <c r="DE431" s="115"/>
      <c r="DF431" s="115"/>
    </row>
    <row r="432" spans="1:110" ht="22.5" customHeight="1" hidden="1">
      <c r="A432" s="119"/>
      <c r="B432" s="119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20"/>
      <c r="AC432" s="124" t="s">
        <v>14</v>
      </c>
      <c r="AD432" s="125"/>
      <c r="AE432" s="125"/>
      <c r="AF432" s="125"/>
      <c r="AG432" s="125"/>
      <c r="AH432" s="125"/>
      <c r="AI432" s="116"/>
      <c r="AJ432" s="117"/>
      <c r="AK432" s="117"/>
      <c r="AL432" s="117"/>
      <c r="AM432" s="117"/>
      <c r="AN432" s="117"/>
      <c r="AO432" s="117"/>
      <c r="AP432" s="117"/>
      <c r="AQ432" s="117"/>
      <c r="AR432" s="117"/>
      <c r="AS432" s="117"/>
      <c r="AT432" s="117"/>
      <c r="AU432" s="117"/>
      <c r="AV432" s="117"/>
      <c r="AW432" s="117"/>
      <c r="AX432" s="117"/>
      <c r="AY432" s="118"/>
      <c r="AZ432" s="112"/>
      <c r="BA432" s="113"/>
      <c r="BB432" s="113"/>
      <c r="BC432" s="113"/>
      <c r="BD432" s="113"/>
      <c r="BE432" s="113"/>
      <c r="BF432" s="113"/>
      <c r="BG432" s="113"/>
      <c r="BH432" s="113"/>
      <c r="BI432" s="113"/>
      <c r="BJ432" s="113"/>
      <c r="BK432" s="113"/>
      <c r="BL432" s="113"/>
      <c r="BM432" s="113"/>
      <c r="BN432" s="113"/>
      <c r="BO432" s="113"/>
      <c r="BP432" s="113"/>
      <c r="BQ432" s="113"/>
      <c r="BR432" s="113"/>
      <c r="BS432" s="113"/>
      <c r="BT432" s="113"/>
      <c r="BU432" s="113"/>
      <c r="BV432" s="114"/>
      <c r="BW432" s="112"/>
      <c r="BX432" s="113"/>
      <c r="BY432" s="113"/>
      <c r="BZ432" s="113"/>
      <c r="CA432" s="113"/>
      <c r="CB432" s="113"/>
      <c r="CC432" s="113"/>
      <c r="CD432" s="113"/>
      <c r="CE432" s="113"/>
      <c r="CF432" s="113"/>
      <c r="CG432" s="113"/>
      <c r="CH432" s="113"/>
      <c r="CI432" s="113"/>
      <c r="CJ432" s="113"/>
      <c r="CK432" s="113"/>
      <c r="CL432" s="113"/>
      <c r="CM432" s="113"/>
      <c r="CN432" s="114"/>
      <c r="CO432" s="115">
        <f t="shared" si="25"/>
        <v>0</v>
      </c>
      <c r="CP432" s="115"/>
      <c r="CQ432" s="115"/>
      <c r="CR432" s="115"/>
      <c r="CS432" s="115"/>
      <c r="CT432" s="115"/>
      <c r="CU432" s="115"/>
      <c r="CV432" s="115"/>
      <c r="CW432" s="115"/>
      <c r="CX432" s="115"/>
      <c r="CY432" s="115"/>
      <c r="CZ432" s="115"/>
      <c r="DA432" s="115"/>
      <c r="DB432" s="115"/>
      <c r="DC432" s="115"/>
      <c r="DD432" s="115"/>
      <c r="DE432" s="115"/>
      <c r="DF432" s="115"/>
    </row>
    <row r="433" spans="1:110" ht="12.75" customHeight="1" hidden="1">
      <c r="A433" s="119"/>
      <c r="B433" s="119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20"/>
      <c r="AC433" s="124" t="s">
        <v>14</v>
      </c>
      <c r="AD433" s="125"/>
      <c r="AE433" s="125"/>
      <c r="AF433" s="125"/>
      <c r="AG433" s="125"/>
      <c r="AH433" s="125"/>
      <c r="AI433" s="116"/>
      <c r="AJ433" s="117"/>
      <c r="AK433" s="117"/>
      <c r="AL433" s="117"/>
      <c r="AM433" s="117"/>
      <c r="AN433" s="117"/>
      <c r="AO433" s="117"/>
      <c r="AP433" s="117"/>
      <c r="AQ433" s="117"/>
      <c r="AR433" s="117"/>
      <c r="AS433" s="117"/>
      <c r="AT433" s="117"/>
      <c r="AU433" s="117"/>
      <c r="AV433" s="117"/>
      <c r="AW433" s="117"/>
      <c r="AX433" s="117"/>
      <c r="AY433" s="118"/>
      <c r="AZ433" s="112"/>
      <c r="BA433" s="113"/>
      <c r="BB433" s="113"/>
      <c r="BC433" s="113"/>
      <c r="BD433" s="113"/>
      <c r="BE433" s="113"/>
      <c r="BF433" s="113"/>
      <c r="BG433" s="113"/>
      <c r="BH433" s="113"/>
      <c r="BI433" s="113"/>
      <c r="BJ433" s="113"/>
      <c r="BK433" s="113"/>
      <c r="BL433" s="113"/>
      <c r="BM433" s="113"/>
      <c r="BN433" s="113"/>
      <c r="BO433" s="113"/>
      <c r="BP433" s="113"/>
      <c r="BQ433" s="113"/>
      <c r="BR433" s="113"/>
      <c r="BS433" s="113"/>
      <c r="BT433" s="113"/>
      <c r="BU433" s="113"/>
      <c r="BV433" s="114"/>
      <c r="BW433" s="112"/>
      <c r="BX433" s="113"/>
      <c r="BY433" s="113"/>
      <c r="BZ433" s="113"/>
      <c r="CA433" s="113"/>
      <c r="CB433" s="113"/>
      <c r="CC433" s="113"/>
      <c r="CD433" s="113"/>
      <c r="CE433" s="113"/>
      <c r="CF433" s="113"/>
      <c r="CG433" s="113"/>
      <c r="CH433" s="113"/>
      <c r="CI433" s="113"/>
      <c r="CJ433" s="113"/>
      <c r="CK433" s="113"/>
      <c r="CL433" s="113"/>
      <c r="CM433" s="113"/>
      <c r="CN433" s="114"/>
      <c r="CO433" s="115">
        <f t="shared" si="25"/>
        <v>0</v>
      </c>
      <c r="CP433" s="115"/>
      <c r="CQ433" s="115"/>
      <c r="CR433" s="115"/>
      <c r="CS433" s="115"/>
      <c r="CT433" s="115"/>
      <c r="CU433" s="115"/>
      <c r="CV433" s="115"/>
      <c r="CW433" s="115"/>
      <c r="CX433" s="115"/>
      <c r="CY433" s="115"/>
      <c r="CZ433" s="115"/>
      <c r="DA433" s="115"/>
      <c r="DB433" s="115"/>
      <c r="DC433" s="115"/>
      <c r="DD433" s="115"/>
      <c r="DE433" s="115"/>
      <c r="DF433" s="115"/>
    </row>
    <row r="434" spans="1:110" ht="12.75" customHeight="1" hidden="1">
      <c r="A434" s="119"/>
      <c r="B434" s="119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20"/>
      <c r="AC434" s="124" t="s">
        <v>14</v>
      </c>
      <c r="AD434" s="125"/>
      <c r="AE434" s="125"/>
      <c r="AF434" s="125"/>
      <c r="AG434" s="125"/>
      <c r="AH434" s="125"/>
      <c r="AI434" s="116"/>
      <c r="AJ434" s="117"/>
      <c r="AK434" s="117"/>
      <c r="AL434" s="117"/>
      <c r="AM434" s="117"/>
      <c r="AN434" s="117"/>
      <c r="AO434" s="117"/>
      <c r="AP434" s="117"/>
      <c r="AQ434" s="117"/>
      <c r="AR434" s="117"/>
      <c r="AS434" s="117"/>
      <c r="AT434" s="117"/>
      <c r="AU434" s="117"/>
      <c r="AV434" s="117"/>
      <c r="AW434" s="117"/>
      <c r="AX434" s="117"/>
      <c r="AY434" s="118"/>
      <c r="AZ434" s="112"/>
      <c r="BA434" s="113"/>
      <c r="BB434" s="113"/>
      <c r="BC434" s="113"/>
      <c r="BD434" s="113"/>
      <c r="BE434" s="113"/>
      <c r="BF434" s="113"/>
      <c r="BG434" s="113"/>
      <c r="BH434" s="113"/>
      <c r="BI434" s="113"/>
      <c r="BJ434" s="113"/>
      <c r="BK434" s="113"/>
      <c r="BL434" s="113"/>
      <c r="BM434" s="113"/>
      <c r="BN434" s="113"/>
      <c r="BO434" s="113"/>
      <c r="BP434" s="113"/>
      <c r="BQ434" s="113"/>
      <c r="BR434" s="113"/>
      <c r="BS434" s="113"/>
      <c r="BT434" s="113"/>
      <c r="BU434" s="113"/>
      <c r="BV434" s="114"/>
      <c r="BW434" s="112"/>
      <c r="BX434" s="113"/>
      <c r="BY434" s="113"/>
      <c r="BZ434" s="113"/>
      <c r="CA434" s="113"/>
      <c r="CB434" s="113"/>
      <c r="CC434" s="113"/>
      <c r="CD434" s="113"/>
      <c r="CE434" s="113"/>
      <c r="CF434" s="113"/>
      <c r="CG434" s="113"/>
      <c r="CH434" s="113"/>
      <c r="CI434" s="113"/>
      <c r="CJ434" s="113"/>
      <c r="CK434" s="113"/>
      <c r="CL434" s="113"/>
      <c r="CM434" s="113"/>
      <c r="CN434" s="114"/>
      <c r="CO434" s="115">
        <f t="shared" si="25"/>
        <v>0</v>
      </c>
      <c r="CP434" s="115"/>
      <c r="CQ434" s="115"/>
      <c r="CR434" s="115"/>
      <c r="CS434" s="115"/>
      <c r="CT434" s="115"/>
      <c r="CU434" s="115"/>
      <c r="CV434" s="115"/>
      <c r="CW434" s="115"/>
      <c r="CX434" s="115"/>
      <c r="CY434" s="115"/>
      <c r="CZ434" s="115"/>
      <c r="DA434" s="115"/>
      <c r="DB434" s="115"/>
      <c r="DC434" s="115"/>
      <c r="DD434" s="115"/>
      <c r="DE434" s="115"/>
      <c r="DF434" s="115"/>
    </row>
    <row r="435" spans="1:110" ht="27" customHeight="1" hidden="1">
      <c r="A435" s="119"/>
      <c r="B435" s="119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  <c r="V435" s="119"/>
      <c r="W435" s="119"/>
      <c r="X435" s="119"/>
      <c r="Y435" s="119"/>
      <c r="Z435" s="119"/>
      <c r="AA435" s="119"/>
      <c r="AB435" s="120"/>
      <c r="AC435" s="124" t="s">
        <v>14</v>
      </c>
      <c r="AD435" s="125"/>
      <c r="AE435" s="125"/>
      <c r="AF435" s="125"/>
      <c r="AG435" s="125"/>
      <c r="AH435" s="125"/>
      <c r="AI435" s="116"/>
      <c r="AJ435" s="117"/>
      <c r="AK435" s="117"/>
      <c r="AL435" s="117"/>
      <c r="AM435" s="117"/>
      <c r="AN435" s="117"/>
      <c r="AO435" s="117"/>
      <c r="AP435" s="117"/>
      <c r="AQ435" s="117"/>
      <c r="AR435" s="117"/>
      <c r="AS435" s="117"/>
      <c r="AT435" s="117"/>
      <c r="AU435" s="117"/>
      <c r="AV435" s="117"/>
      <c r="AW435" s="117"/>
      <c r="AX435" s="117"/>
      <c r="AY435" s="118"/>
      <c r="AZ435" s="112"/>
      <c r="BA435" s="113"/>
      <c r="BB435" s="113"/>
      <c r="BC435" s="113"/>
      <c r="BD435" s="113"/>
      <c r="BE435" s="113"/>
      <c r="BF435" s="113"/>
      <c r="BG435" s="113"/>
      <c r="BH435" s="113"/>
      <c r="BI435" s="113"/>
      <c r="BJ435" s="113"/>
      <c r="BK435" s="113"/>
      <c r="BL435" s="113"/>
      <c r="BM435" s="113"/>
      <c r="BN435" s="113"/>
      <c r="BO435" s="113"/>
      <c r="BP435" s="113"/>
      <c r="BQ435" s="113"/>
      <c r="BR435" s="113"/>
      <c r="BS435" s="113"/>
      <c r="BT435" s="113"/>
      <c r="BU435" s="113"/>
      <c r="BV435" s="114"/>
      <c r="BW435" s="112"/>
      <c r="BX435" s="113"/>
      <c r="BY435" s="113"/>
      <c r="BZ435" s="113"/>
      <c r="CA435" s="113"/>
      <c r="CB435" s="113"/>
      <c r="CC435" s="113"/>
      <c r="CD435" s="113"/>
      <c r="CE435" s="113"/>
      <c r="CF435" s="113"/>
      <c r="CG435" s="113"/>
      <c r="CH435" s="113"/>
      <c r="CI435" s="113"/>
      <c r="CJ435" s="113"/>
      <c r="CK435" s="113"/>
      <c r="CL435" s="113"/>
      <c r="CM435" s="113"/>
      <c r="CN435" s="114"/>
      <c r="CO435" s="115">
        <f t="shared" si="25"/>
        <v>0</v>
      </c>
      <c r="CP435" s="115"/>
      <c r="CQ435" s="115"/>
      <c r="CR435" s="115"/>
      <c r="CS435" s="115"/>
      <c r="CT435" s="115"/>
      <c r="CU435" s="115"/>
      <c r="CV435" s="115"/>
      <c r="CW435" s="115"/>
      <c r="CX435" s="115"/>
      <c r="CY435" s="115"/>
      <c r="CZ435" s="115"/>
      <c r="DA435" s="115"/>
      <c r="DB435" s="115"/>
      <c r="DC435" s="115"/>
      <c r="DD435" s="115"/>
      <c r="DE435" s="115"/>
      <c r="DF435" s="115"/>
    </row>
    <row r="436" spans="1:110" ht="29.25" customHeight="1" hidden="1">
      <c r="A436" s="119"/>
      <c r="B436" s="119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20"/>
      <c r="AC436" s="124" t="s">
        <v>14</v>
      </c>
      <c r="AD436" s="125"/>
      <c r="AE436" s="125"/>
      <c r="AF436" s="125"/>
      <c r="AG436" s="125"/>
      <c r="AH436" s="125"/>
      <c r="AI436" s="116"/>
      <c r="AJ436" s="117"/>
      <c r="AK436" s="117"/>
      <c r="AL436" s="117"/>
      <c r="AM436" s="117"/>
      <c r="AN436" s="117"/>
      <c r="AO436" s="117"/>
      <c r="AP436" s="117"/>
      <c r="AQ436" s="117"/>
      <c r="AR436" s="117"/>
      <c r="AS436" s="117"/>
      <c r="AT436" s="117"/>
      <c r="AU436" s="117"/>
      <c r="AV436" s="117"/>
      <c r="AW436" s="117"/>
      <c r="AX436" s="117"/>
      <c r="AY436" s="118"/>
      <c r="AZ436" s="112"/>
      <c r="BA436" s="113"/>
      <c r="BB436" s="113"/>
      <c r="BC436" s="113"/>
      <c r="BD436" s="113"/>
      <c r="BE436" s="113"/>
      <c r="BF436" s="113"/>
      <c r="BG436" s="113"/>
      <c r="BH436" s="113"/>
      <c r="BI436" s="113"/>
      <c r="BJ436" s="113"/>
      <c r="BK436" s="113"/>
      <c r="BL436" s="113"/>
      <c r="BM436" s="113"/>
      <c r="BN436" s="113"/>
      <c r="BO436" s="113"/>
      <c r="BP436" s="113"/>
      <c r="BQ436" s="113"/>
      <c r="BR436" s="113"/>
      <c r="BS436" s="113"/>
      <c r="BT436" s="113"/>
      <c r="BU436" s="113"/>
      <c r="BV436" s="114"/>
      <c r="BW436" s="112"/>
      <c r="BX436" s="113"/>
      <c r="BY436" s="113"/>
      <c r="BZ436" s="113"/>
      <c r="CA436" s="113"/>
      <c r="CB436" s="113"/>
      <c r="CC436" s="113"/>
      <c r="CD436" s="113"/>
      <c r="CE436" s="113"/>
      <c r="CF436" s="113"/>
      <c r="CG436" s="113"/>
      <c r="CH436" s="113"/>
      <c r="CI436" s="113"/>
      <c r="CJ436" s="113"/>
      <c r="CK436" s="113"/>
      <c r="CL436" s="113"/>
      <c r="CM436" s="113"/>
      <c r="CN436" s="114"/>
      <c r="CO436" s="115">
        <f t="shared" si="25"/>
        <v>0</v>
      </c>
      <c r="CP436" s="115"/>
      <c r="CQ436" s="115"/>
      <c r="CR436" s="115"/>
      <c r="CS436" s="115"/>
      <c r="CT436" s="115"/>
      <c r="CU436" s="115"/>
      <c r="CV436" s="115"/>
      <c r="CW436" s="115"/>
      <c r="CX436" s="115"/>
      <c r="CY436" s="115"/>
      <c r="CZ436" s="115"/>
      <c r="DA436" s="115"/>
      <c r="DB436" s="115"/>
      <c r="DC436" s="115"/>
      <c r="DD436" s="115"/>
      <c r="DE436" s="115"/>
      <c r="DF436" s="115"/>
    </row>
    <row r="437" spans="1:110" ht="36" customHeight="1" hidden="1">
      <c r="A437" s="119"/>
      <c r="B437" s="119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20"/>
      <c r="AC437" s="124" t="s">
        <v>14</v>
      </c>
      <c r="AD437" s="125"/>
      <c r="AE437" s="125"/>
      <c r="AF437" s="125"/>
      <c r="AG437" s="125"/>
      <c r="AH437" s="125"/>
      <c r="AI437" s="116"/>
      <c r="AJ437" s="117"/>
      <c r="AK437" s="117"/>
      <c r="AL437" s="117"/>
      <c r="AM437" s="117"/>
      <c r="AN437" s="117"/>
      <c r="AO437" s="117"/>
      <c r="AP437" s="117"/>
      <c r="AQ437" s="117"/>
      <c r="AR437" s="117"/>
      <c r="AS437" s="117"/>
      <c r="AT437" s="117"/>
      <c r="AU437" s="117"/>
      <c r="AV437" s="117"/>
      <c r="AW437" s="117"/>
      <c r="AX437" s="117"/>
      <c r="AY437" s="118"/>
      <c r="AZ437" s="112"/>
      <c r="BA437" s="113"/>
      <c r="BB437" s="113"/>
      <c r="BC437" s="113"/>
      <c r="BD437" s="113"/>
      <c r="BE437" s="113"/>
      <c r="BF437" s="113"/>
      <c r="BG437" s="113"/>
      <c r="BH437" s="113"/>
      <c r="BI437" s="113"/>
      <c r="BJ437" s="113"/>
      <c r="BK437" s="113"/>
      <c r="BL437" s="113"/>
      <c r="BM437" s="113"/>
      <c r="BN437" s="113"/>
      <c r="BO437" s="113"/>
      <c r="BP437" s="113"/>
      <c r="BQ437" s="113"/>
      <c r="BR437" s="113"/>
      <c r="BS437" s="113"/>
      <c r="BT437" s="113"/>
      <c r="BU437" s="113"/>
      <c r="BV437" s="114"/>
      <c r="BW437" s="112"/>
      <c r="BX437" s="113"/>
      <c r="BY437" s="113"/>
      <c r="BZ437" s="113"/>
      <c r="CA437" s="113"/>
      <c r="CB437" s="113"/>
      <c r="CC437" s="113"/>
      <c r="CD437" s="113"/>
      <c r="CE437" s="113"/>
      <c r="CF437" s="113"/>
      <c r="CG437" s="113"/>
      <c r="CH437" s="113"/>
      <c r="CI437" s="113"/>
      <c r="CJ437" s="113"/>
      <c r="CK437" s="113"/>
      <c r="CL437" s="113"/>
      <c r="CM437" s="113"/>
      <c r="CN437" s="114"/>
      <c r="CO437" s="115">
        <f t="shared" si="25"/>
        <v>0</v>
      </c>
      <c r="CP437" s="115"/>
      <c r="CQ437" s="115"/>
      <c r="CR437" s="115"/>
      <c r="CS437" s="115"/>
      <c r="CT437" s="115"/>
      <c r="CU437" s="115"/>
      <c r="CV437" s="115"/>
      <c r="CW437" s="115"/>
      <c r="CX437" s="115"/>
      <c r="CY437" s="115"/>
      <c r="CZ437" s="115"/>
      <c r="DA437" s="115"/>
      <c r="DB437" s="115"/>
      <c r="DC437" s="115"/>
      <c r="DD437" s="115"/>
      <c r="DE437" s="115"/>
      <c r="DF437" s="115"/>
    </row>
    <row r="438" spans="1:110" ht="18.75" customHeight="1" hidden="1">
      <c r="A438" s="119"/>
      <c r="B438" s="119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20"/>
      <c r="AC438" s="124" t="s">
        <v>14</v>
      </c>
      <c r="AD438" s="125"/>
      <c r="AE438" s="125"/>
      <c r="AF438" s="125"/>
      <c r="AG438" s="125"/>
      <c r="AH438" s="125"/>
      <c r="AI438" s="116"/>
      <c r="AJ438" s="117"/>
      <c r="AK438" s="117"/>
      <c r="AL438" s="117"/>
      <c r="AM438" s="117"/>
      <c r="AN438" s="117"/>
      <c r="AO438" s="117"/>
      <c r="AP438" s="117"/>
      <c r="AQ438" s="117"/>
      <c r="AR438" s="117"/>
      <c r="AS438" s="117"/>
      <c r="AT438" s="117"/>
      <c r="AU438" s="117"/>
      <c r="AV438" s="117"/>
      <c r="AW438" s="117"/>
      <c r="AX438" s="117"/>
      <c r="AY438" s="118"/>
      <c r="AZ438" s="112"/>
      <c r="BA438" s="113"/>
      <c r="BB438" s="113"/>
      <c r="BC438" s="113"/>
      <c r="BD438" s="113"/>
      <c r="BE438" s="113"/>
      <c r="BF438" s="113"/>
      <c r="BG438" s="113"/>
      <c r="BH438" s="113"/>
      <c r="BI438" s="113"/>
      <c r="BJ438" s="113"/>
      <c r="BK438" s="113"/>
      <c r="BL438" s="113"/>
      <c r="BM438" s="113"/>
      <c r="BN438" s="113"/>
      <c r="BO438" s="113"/>
      <c r="BP438" s="113"/>
      <c r="BQ438" s="113"/>
      <c r="BR438" s="113"/>
      <c r="BS438" s="113"/>
      <c r="BT438" s="113"/>
      <c r="BU438" s="113"/>
      <c r="BV438" s="114"/>
      <c r="BW438" s="112"/>
      <c r="BX438" s="113"/>
      <c r="BY438" s="113"/>
      <c r="BZ438" s="113"/>
      <c r="CA438" s="113"/>
      <c r="CB438" s="113"/>
      <c r="CC438" s="113"/>
      <c r="CD438" s="113"/>
      <c r="CE438" s="113"/>
      <c r="CF438" s="113"/>
      <c r="CG438" s="113"/>
      <c r="CH438" s="113"/>
      <c r="CI438" s="113"/>
      <c r="CJ438" s="113"/>
      <c r="CK438" s="113"/>
      <c r="CL438" s="113"/>
      <c r="CM438" s="113"/>
      <c r="CN438" s="114"/>
      <c r="CO438" s="115">
        <f t="shared" si="25"/>
        <v>0</v>
      </c>
      <c r="CP438" s="115"/>
      <c r="CQ438" s="115"/>
      <c r="CR438" s="115"/>
      <c r="CS438" s="115"/>
      <c r="CT438" s="115"/>
      <c r="CU438" s="115"/>
      <c r="CV438" s="115"/>
      <c r="CW438" s="115"/>
      <c r="CX438" s="115"/>
      <c r="CY438" s="115"/>
      <c r="CZ438" s="115"/>
      <c r="DA438" s="115"/>
      <c r="DB438" s="115"/>
      <c r="DC438" s="115"/>
      <c r="DD438" s="115"/>
      <c r="DE438" s="115"/>
      <c r="DF438" s="115"/>
    </row>
    <row r="439" spans="1:110" ht="27" customHeight="1" hidden="1">
      <c r="A439" s="119"/>
      <c r="B439" s="119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20"/>
      <c r="AC439" s="124" t="s">
        <v>14</v>
      </c>
      <c r="AD439" s="125"/>
      <c r="AE439" s="125"/>
      <c r="AF439" s="125"/>
      <c r="AG439" s="125"/>
      <c r="AH439" s="125"/>
      <c r="AI439" s="116"/>
      <c r="AJ439" s="117"/>
      <c r="AK439" s="117"/>
      <c r="AL439" s="117"/>
      <c r="AM439" s="117"/>
      <c r="AN439" s="117"/>
      <c r="AO439" s="117"/>
      <c r="AP439" s="117"/>
      <c r="AQ439" s="117"/>
      <c r="AR439" s="117"/>
      <c r="AS439" s="117"/>
      <c r="AT439" s="117"/>
      <c r="AU439" s="117"/>
      <c r="AV439" s="117"/>
      <c r="AW439" s="117"/>
      <c r="AX439" s="117"/>
      <c r="AY439" s="118"/>
      <c r="AZ439" s="112"/>
      <c r="BA439" s="113"/>
      <c r="BB439" s="113"/>
      <c r="BC439" s="113"/>
      <c r="BD439" s="113"/>
      <c r="BE439" s="113"/>
      <c r="BF439" s="113"/>
      <c r="BG439" s="113"/>
      <c r="BH439" s="113"/>
      <c r="BI439" s="113"/>
      <c r="BJ439" s="113"/>
      <c r="BK439" s="113"/>
      <c r="BL439" s="113"/>
      <c r="BM439" s="113"/>
      <c r="BN439" s="113"/>
      <c r="BO439" s="113"/>
      <c r="BP439" s="113"/>
      <c r="BQ439" s="113"/>
      <c r="BR439" s="113"/>
      <c r="BS439" s="113"/>
      <c r="BT439" s="113"/>
      <c r="BU439" s="113"/>
      <c r="BV439" s="114"/>
      <c r="BW439" s="112"/>
      <c r="BX439" s="113"/>
      <c r="BY439" s="113"/>
      <c r="BZ439" s="113"/>
      <c r="CA439" s="113"/>
      <c r="CB439" s="113"/>
      <c r="CC439" s="113"/>
      <c r="CD439" s="113"/>
      <c r="CE439" s="113"/>
      <c r="CF439" s="113"/>
      <c r="CG439" s="113"/>
      <c r="CH439" s="113"/>
      <c r="CI439" s="113"/>
      <c r="CJ439" s="113"/>
      <c r="CK439" s="113"/>
      <c r="CL439" s="113"/>
      <c r="CM439" s="113"/>
      <c r="CN439" s="114"/>
      <c r="CO439" s="115">
        <f t="shared" si="25"/>
        <v>0</v>
      </c>
      <c r="CP439" s="115"/>
      <c r="CQ439" s="115"/>
      <c r="CR439" s="115"/>
      <c r="CS439" s="115"/>
      <c r="CT439" s="115"/>
      <c r="CU439" s="115"/>
      <c r="CV439" s="115"/>
      <c r="CW439" s="115"/>
      <c r="CX439" s="115"/>
      <c r="CY439" s="115"/>
      <c r="CZ439" s="115"/>
      <c r="DA439" s="115"/>
      <c r="DB439" s="115"/>
      <c r="DC439" s="115"/>
      <c r="DD439" s="115"/>
      <c r="DE439" s="115"/>
      <c r="DF439" s="115"/>
    </row>
    <row r="440" spans="1:110" ht="12" customHeight="1" hidden="1">
      <c r="A440" s="119"/>
      <c r="B440" s="119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20"/>
      <c r="AC440" s="124" t="s">
        <v>14</v>
      </c>
      <c r="AD440" s="125"/>
      <c r="AE440" s="125"/>
      <c r="AF440" s="125"/>
      <c r="AG440" s="125"/>
      <c r="AH440" s="125"/>
      <c r="AI440" s="116"/>
      <c r="AJ440" s="117"/>
      <c r="AK440" s="117"/>
      <c r="AL440" s="117"/>
      <c r="AM440" s="117"/>
      <c r="AN440" s="117"/>
      <c r="AO440" s="117"/>
      <c r="AP440" s="117"/>
      <c r="AQ440" s="117"/>
      <c r="AR440" s="117"/>
      <c r="AS440" s="117"/>
      <c r="AT440" s="117"/>
      <c r="AU440" s="117"/>
      <c r="AV440" s="117"/>
      <c r="AW440" s="117"/>
      <c r="AX440" s="117"/>
      <c r="AY440" s="118"/>
      <c r="AZ440" s="112"/>
      <c r="BA440" s="113"/>
      <c r="BB440" s="113"/>
      <c r="BC440" s="113"/>
      <c r="BD440" s="113"/>
      <c r="BE440" s="113"/>
      <c r="BF440" s="113"/>
      <c r="BG440" s="113"/>
      <c r="BH440" s="113"/>
      <c r="BI440" s="113"/>
      <c r="BJ440" s="113"/>
      <c r="BK440" s="113"/>
      <c r="BL440" s="113"/>
      <c r="BM440" s="113"/>
      <c r="BN440" s="113"/>
      <c r="BO440" s="113"/>
      <c r="BP440" s="113"/>
      <c r="BQ440" s="113"/>
      <c r="BR440" s="113"/>
      <c r="BS440" s="113"/>
      <c r="BT440" s="113"/>
      <c r="BU440" s="113"/>
      <c r="BV440" s="114"/>
      <c r="BW440" s="112"/>
      <c r="BX440" s="113"/>
      <c r="BY440" s="113"/>
      <c r="BZ440" s="113"/>
      <c r="CA440" s="113"/>
      <c r="CB440" s="113"/>
      <c r="CC440" s="113"/>
      <c r="CD440" s="113"/>
      <c r="CE440" s="113"/>
      <c r="CF440" s="113"/>
      <c r="CG440" s="113"/>
      <c r="CH440" s="113"/>
      <c r="CI440" s="113"/>
      <c r="CJ440" s="113"/>
      <c r="CK440" s="113"/>
      <c r="CL440" s="113"/>
      <c r="CM440" s="113"/>
      <c r="CN440" s="114"/>
      <c r="CO440" s="115">
        <f t="shared" si="25"/>
        <v>0</v>
      </c>
      <c r="CP440" s="115"/>
      <c r="CQ440" s="115"/>
      <c r="CR440" s="115"/>
      <c r="CS440" s="115"/>
      <c r="CT440" s="115"/>
      <c r="CU440" s="115"/>
      <c r="CV440" s="115"/>
      <c r="CW440" s="115"/>
      <c r="CX440" s="115"/>
      <c r="CY440" s="115"/>
      <c r="CZ440" s="115"/>
      <c r="DA440" s="115"/>
      <c r="DB440" s="115"/>
      <c r="DC440" s="115"/>
      <c r="DD440" s="115"/>
      <c r="DE440" s="115"/>
      <c r="DF440" s="115"/>
    </row>
    <row r="441" spans="1:110" ht="12" customHeight="1" hidden="1">
      <c r="A441" s="119"/>
      <c r="B441" s="119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20"/>
      <c r="AC441" s="124" t="s">
        <v>14</v>
      </c>
      <c r="AD441" s="125"/>
      <c r="AE441" s="125"/>
      <c r="AF441" s="125"/>
      <c r="AG441" s="125"/>
      <c r="AH441" s="125"/>
      <c r="AI441" s="116"/>
      <c r="AJ441" s="117"/>
      <c r="AK441" s="117"/>
      <c r="AL441" s="117"/>
      <c r="AM441" s="117"/>
      <c r="AN441" s="117"/>
      <c r="AO441" s="117"/>
      <c r="AP441" s="117"/>
      <c r="AQ441" s="117"/>
      <c r="AR441" s="117"/>
      <c r="AS441" s="117"/>
      <c r="AT441" s="117"/>
      <c r="AU441" s="117"/>
      <c r="AV441" s="117"/>
      <c r="AW441" s="117"/>
      <c r="AX441" s="117"/>
      <c r="AY441" s="118"/>
      <c r="AZ441" s="112"/>
      <c r="BA441" s="113"/>
      <c r="BB441" s="113"/>
      <c r="BC441" s="113"/>
      <c r="BD441" s="113"/>
      <c r="BE441" s="113"/>
      <c r="BF441" s="113"/>
      <c r="BG441" s="113"/>
      <c r="BH441" s="113"/>
      <c r="BI441" s="113"/>
      <c r="BJ441" s="113"/>
      <c r="BK441" s="113"/>
      <c r="BL441" s="113"/>
      <c r="BM441" s="113"/>
      <c r="BN441" s="113"/>
      <c r="BO441" s="113"/>
      <c r="BP441" s="113"/>
      <c r="BQ441" s="113"/>
      <c r="BR441" s="113"/>
      <c r="BS441" s="113"/>
      <c r="BT441" s="113"/>
      <c r="BU441" s="113"/>
      <c r="BV441" s="114"/>
      <c r="BW441" s="112"/>
      <c r="BX441" s="113"/>
      <c r="BY441" s="113"/>
      <c r="BZ441" s="113"/>
      <c r="CA441" s="113"/>
      <c r="CB441" s="113"/>
      <c r="CC441" s="113"/>
      <c r="CD441" s="113"/>
      <c r="CE441" s="113"/>
      <c r="CF441" s="113"/>
      <c r="CG441" s="113"/>
      <c r="CH441" s="113"/>
      <c r="CI441" s="113"/>
      <c r="CJ441" s="113"/>
      <c r="CK441" s="113"/>
      <c r="CL441" s="113"/>
      <c r="CM441" s="113"/>
      <c r="CN441" s="114"/>
      <c r="CO441" s="115">
        <f t="shared" si="25"/>
        <v>0</v>
      </c>
      <c r="CP441" s="115"/>
      <c r="CQ441" s="115"/>
      <c r="CR441" s="115"/>
      <c r="CS441" s="115"/>
      <c r="CT441" s="115"/>
      <c r="CU441" s="115"/>
      <c r="CV441" s="115"/>
      <c r="CW441" s="115"/>
      <c r="CX441" s="115"/>
      <c r="CY441" s="115"/>
      <c r="CZ441" s="115"/>
      <c r="DA441" s="115"/>
      <c r="DB441" s="115"/>
      <c r="DC441" s="115"/>
      <c r="DD441" s="115"/>
      <c r="DE441" s="115"/>
      <c r="DF441" s="115"/>
    </row>
    <row r="442" spans="1:110" ht="15" customHeight="1" hidden="1">
      <c r="A442" s="119"/>
      <c r="B442" s="119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20"/>
      <c r="AC442" s="124" t="s">
        <v>14</v>
      </c>
      <c r="AD442" s="125"/>
      <c r="AE442" s="125"/>
      <c r="AF442" s="125"/>
      <c r="AG442" s="125"/>
      <c r="AH442" s="125"/>
      <c r="AI442" s="116"/>
      <c r="AJ442" s="117"/>
      <c r="AK442" s="117"/>
      <c r="AL442" s="117"/>
      <c r="AM442" s="117"/>
      <c r="AN442" s="117"/>
      <c r="AO442" s="117"/>
      <c r="AP442" s="117"/>
      <c r="AQ442" s="117"/>
      <c r="AR442" s="117"/>
      <c r="AS442" s="117"/>
      <c r="AT442" s="117"/>
      <c r="AU442" s="117"/>
      <c r="AV442" s="117"/>
      <c r="AW442" s="117"/>
      <c r="AX442" s="117"/>
      <c r="AY442" s="118"/>
      <c r="AZ442" s="112"/>
      <c r="BA442" s="113"/>
      <c r="BB442" s="113"/>
      <c r="BC442" s="113"/>
      <c r="BD442" s="113"/>
      <c r="BE442" s="113"/>
      <c r="BF442" s="113"/>
      <c r="BG442" s="113"/>
      <c r="BH442" s="113"/>
      <c r="BI442" s="113"/>
      <c r="BJ442" s="113"/>
      <c r="BK442" s="113"/>
      <c r="BL442" s="113"/>
      <c r="BM442" s="113"/>
      <c r="BN442" s="113"/>
      <c r="BO442" s="113"/>
      <c r="BP442" s="113"/>
      <c r="BQ442" s="113"/>
      <c r="BR442" s="113"/>
      <c r="BS442" s="113"/>
      <c r="BT442" s="113"/>
      <c r="BU442" s="113"/>
      <c r="BV442" s="114"/>
      <c r="BW442" s="112"/>
      <c r="BX442" s="113"/>
      <c r="BY442" s="113"/>
      <c r="BZ442" s="113"/>
      <c r="CA442" s="113"/>
      <c r="CB442" s="113"/>
      <c r="CC442" s="113"/>
      <c r="CD442" s="113"/>
      <c r="CE442" s="113"/>
      <c r="CF442" s="113"/>
      <c r="CG442" s="113"/>
      <c r="CH442" s="113"/>
      <c r="CI442" s="113"/>
      <c r="CJ442" s="113"/>
      <c r="CK442" s="113"/>
      <c r="CL442" s="113"/>
      <c r="CM442" s="113"/>
      <c r="CN442" s="114"/>
      <c r="CO442" s="115">
        <f t="shared" si="25"/>
        <v>0</v>
      </c>
      <c r="CP442" s="115"/>
      <c r="CQ442" s="115"/>
      <c r="CR442" s="115"/>
      <c r="CS442" s="115"/>
      <c r="CT442" s="115"/>
      <c r="CU442" s="115"/>
      <c r="CV442" s="115"/>
      <c r="CW442" s="115"/>
      <c r="CX442" s="115"/>
      <c r="CY442" s="115"/>
      <c r="CZ442" s="115"/>
      <c r="DA442" s="115"/>
      <c r="DB442" s="115"/>
      <c r="DC442" s="115"/>
      <c r="DD442" s="115"/>
      <c r="DE442" s="115"/>
      <c r="DF442" s="115"/>
    </row>
    <row r="443" spans="1:110" ht="24" customHeight="1" hidden="1">
      <c r="A443" s="119"/>
      <c r="B443" s="119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20"/>
      <c r="AC443" s="124" t="s">
        <v>14</v>
      </c>
      <c r="AD443" s="125"/>
      <c r="AE443" s="125"/>
      <c r="AF443" s="125"/>
      <c r="AG443" s="125"/>
      <c r="AH443" s="125"/>
      <c r="AI443" s="116"/>
      <c r="AJ443" s="117"/>
      <c r="AK443" s="117"/>
      <c r="AL443" s="117"/>
      <c r="AM443" s="117"/>
      <c r="AN443" s="117"/>
      <c r="AO443" s="117"/>
      <c r="AP443" s="117"/>
      <c r="AQ443" s="117"/>
      <c r="AR443" s="117"/>
      <c r="AS443" s="117"/>
      <c r="AT443" s="117"/>
      <c r="AU443" s="117"/>
      <c r="AV443" s="117"/>
      <c r="AW443" s="117"/>
      <c r="AX443" s="117"/>
      <c r="AY443" s="118"/>
      <c r="AZ443" s="112"/>
      <c r="BA443" s="113"/>
      <c r="BB443" s="113"/>
      <c r="BC443" s="113"/>
      <c r="BD443" s="113"/>
      <c r="BE443" s="113"/>
      <c r="BF443" s="113"/>
      <c r="BG443" s="113"/>
      <c r="BH443" s="113"/>
      <c r="BI443" s="113"/>
      <c r="BJ443" s="113"/>
      <c r="BK443" s="113"/>
      <c r="BL443" s="113"/>
      <c r="BM443" s="113"/>
      <c r="BN443" s="113"/>
      <c r="BO443" s="113"/>
      <c r="BP443" s="113"/>
      <c r="BQ443" s="113"/>
      <c r="BR443" s="113"/>
      <c r="BS443" s="113"/>
      <c r="BT443" s="113"/>
      <c r="BU443" s="113"/>
      <c r="BV443" s="114"/>
      <c r="BW443" s="112"/>
      <c r="BX443" s="113"/>
      <c r="BY443" s="113"/>
      <c r="BZ443" s="113"/>
      <c r="CA443" s="113"/>
      <c r="CB443" s="113"/>
      <c r="CC443" s="113"/>
      <c r="CD443" s="113"/>
      <c r="CE443" s="113"/>
      <c r="CF443" s="113"/>
      <c r="CG443" s="113"/>
      <c r="CH443" s="113"/>
      <c r="CI443" s="113"/>
      <c r="CJ443" s="113"/>
      <c r="CK443" s="113"/>
      <c r="CL443" s="113"/>
      <c r="CM443" s="113"/>
      <c r="CN443" s="114"/>
      <c r="CO443" s="115">
        <f t="shared" si="25"/>
        <v>0</v>
      </c>
      <c r="CP443" s="115"/>
      <c r="CQ443" s="115"/>
      <c r="CR443" s="115"/>
      <c r="CS443" s="115"/>
      <c r="CT443" s="115"/>
      <c r="CU443" s="115"/>
      <c r="CV443" s="115"/>
      <c r="CW443" s="115"/>
      <c r="CX443" s="115"/>
      <c r="CY443" s="115"/>
      <c r="CZ443" s="115"/>
      <c r="DA443" s="115"/>
      <c r="DB443" s="115"/>
      <c r="DC443" s="115"/>
      <c r="DD443" s="115"/>
      <c r="DE443" s="115"/>
      <c r="DF443" s="115"/>
    </row>
    <row r="444" spans="1:110" ht="12" customHeight="1" hidden="1">
      <c r="A444" s="119"/>
      <c r="B444" s="119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20"/>
      <c r="AC444" s="124" t="s">
        <v>14</v>
      </c>
      <c r="AD444" s="125"/>
      <c r="AE444" s="125"/>
      <c r="AF444" s="125"/>
      <c r="AG444" s="125"/>
      <c r="AH444" s="125"/>
      <c r="AI444" s="116"/>
      <c r="AJ444" s="117"/>
      <c r="AK444" s="117"/>
      <c r="AL444" s="117"/>
      <c r="AM444" s="117"/>
      <c r="AN444" s="117"/>
      <c r="AO444" s="117"/>
      <c r="AP444" s="117"/>
      <c r="AQ444" s="117"/>
      <c r="AR444" s="117"/>
      <c r="AS444" s="117"/>
      <c r="AT444" s="117"/>
      <c r="AU444" s="117"/>
      <c r="AV444" s="117"/>
      <c r="AW444" s="117"/>
      <c r="AX444" s="117"/>
      <c r="AY444" s="118"/>
      <c r="AZ444" s="112"/>
      <c r="BA444" s="113"/>
      <c r="BB444" s="113"/>
      <c r="BC444" s="113"/>
      <c r="BD444" s="113"/>
      <c r="BE444" s="113"/>
      <c r="BF444" s="113"/>
      <c r="BG444" s="113"/>
      <c r="BH444" s="113"/>
      <c r="BI444" s="113"/>
      <c r="BJ444" s="113"/>
      <c r="BK444" s="113"/>
      <c r="BL444" s="113"/>
      <c r="BM444" s="113"/>
      <c r="BN444" s="113"/>
      <c r="BO444" s="113"/>
      <c r="BP444" s="113"/>
      <c r="BQ444" s="113"/>
      <c r="BR444" s="113"/>
      <c r="BS444" s="113"/>
      <c r="BT444" s="113"/>
      <c r="BU444" s="113"/>
      <c r="BV444" s="114"/>
      <c r="BW444" s="112"/>
      <c r="BX444" s="113"/>
      <c r="BY444" s="113"/>
      <c r="BZ444" s="113"/>
      <c r="CA444" s="113"/>
      <c r="CB444" s="113"/>
      <c r="CC444" s="113"/>
      <c r="CD444" s="113"/>
      <c r="CE444" s="113"/>
      <c r="CF444" s="113"/>
      <c r="CG444" s="113"/>
      <c r="CH444" s="113"/>
      <c r="CI444" s="113"/>
      <c r="CJ444" s="113"/>
      <c r="CK444" s="113"/>
      <c r="CL444" s="113"/>
      <c r="CM444" s="113"/>
      <c r="CN444" s="114"/>
      <c r="CO444" s="115">
        <f t="shared" si="25"/>
        <v>0</v>
      </c>
      <c r="CP444" s="115"/>
      <c r="CQ444" s="115"/>
      <c r="CR444" s="115"/>
      <c r="CS444" s="115"/>
      <c r="CT444" s="115"/>
      <c r="CU444" s="115"/>
      <c r="CV444" s="115"/>
      <c r="CW444" s="115"/>
      <c r="CX444" s="115"/>
      <c r="CY444" s="115"/>
      <c r="CZ444" s="115"/>
      <c r="DA444" s="115"/>
      <c r="DB444" s="115"/>
      <c r="DC444" s="115"/>
      <c r="DD444" s="115"/>
      <c r="DE444" s="115"/>
      <c r="DF444" s="115"/>
    </row>
    <row r="445" spans="1:110" ht="15.75" customHeight="1" hidden="1">
      <c r="A445" s="119"/>
      <c r="B445" s="119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20"/>
      <c r="AC445" s="124" t="s">
        <v>14</v>
      </c>
      <c r="AD445" s="125"/>
      <c r="AE445" s="125"/>
      <c r="AF445" s="125"/>
      <c r="AG445" s="125"/>
      <c r="AH445" s="125"/>
      <c r="AI445" s="116"/>
      <c r="AJ445" s="117"/>
      <c r="AK445" s="117"/>
      <c r="AL445" s="117"/>
      <c r="AM445" s="117"/>
      <c r="AN445" s="117"/>
      <c r="AO445" s="117"/>
      <c r="AP445" s="117"/>
      <c r="AQ445" s="117"/>
      <c r="AR445" s="117"/>
      <c r="AS445" s="117"/>
      <c r="AT445" s="117"/>
      <c r="AU445" s="117"/>
      <c r="AV445" s="117"/>
      <c r="AW445" s="117"/>
      <c r="AX445" s="117"/>
      <c r="AY445" s="118"/>
      <c r="AZ445" s="112"/>
      <c r="BA445" s="113"/>
      <c r="BB445" s="113"/>
      <c r="BC445" s="113"/>
      <c r="BD445" s="113"/>
      <c r="BE445" s="113"/>
      <c r="BF445" s="113"/>
      <c r="BG445" s="113"/>
      <c r="BH445" s="113"/>
      <c r="BI445" s="113"/>
      <c r="BJ445" s="113"/>
      <c r="BK445" s="113"/>
      <c r="BL445" s="113"/>
      <c r="BM445" s="113"/>
      <c r="BN445" s="113"/>
      <c r="BO445" s="113"/>
      <c r="BP445" s="113"/>
      <c r="BQ445" s="113"/>
      <c r="BR445" s="113"/>
      <c r="BS445" s="113"/>
      <c r="BT445" s="113"/>
      <c r="BU445" s="113"/>
      <c r="BV445" s="114"/>
      <c r="BW445" s="112"/>
      <c r="BX445" s="113"/>
      <c r="BY445" s="113"/>
      <c r="BZ445" s="113"/>
      <c r="CA445" s="113"/>
      <c r="CB445" s="113"/>
      <c r="CC445" s="113"/>
      <c r="CD445" s="113"/>
      <c r="CE445" s="113"/>
      <c r="CF445" s="113"/>
      <c r="CG445" s="113"/>
      <c r="CH445" s="113"/>
      <c r="CI445" s="113"/>
      <c r="CJ445" s="113"/>
      <c r="CK445" s="113"/>
      <c r="CL445" s="113"/>
      <c r="CM445" s="113"/>
      <c r="CN445" s="114"/>
      <c r="CO445" s="115">
        <f t="shared" si="25"/>
        <v>0</v>
      </c>
      <c r="CP445" s="115"/>
      <c r="CQ445" s="115"/>
      <c r="CR445" s="115"/>
      <c r="CS445" s="115"/>
      <c r="CT445" s="115"/>
      <c r="CU445" s="115"/>
      <c r="CV445" s="115"/>
      <c r="CW445" s="115"/>
      <c r="CX445" s="115"/>
      <c r="CY445" s="115"/>
      <c r="CZ445" s="115"/>
      <c r="DA445" s="115"/>
      <c r="DB445" s="115"/>
      <c r="DC445" s="115"/>
      <c r="DD445" s="115"/>
      <c r="DE445" s="115"/>
      <c r="DF445" s="115"/>
    </row>
    <row r="446" spans="1:110" ht="38.25" customHeight="1" hidden="1">
      <c r="A446" s="119"/>
      <c r="B446" s="119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20"/>
      <c r="AC446" s="124" t="s">
        <v>14</v>
      </c>
      <c r="AD446" s="125"/>
      <c r="AE446" s="125"/>
      <c r="AF446" s="125"/>
      <c r="AG446" s="125"/>
      <c r="AH446" s="125"/>
      <c r="AI446" s="116"/>
      <c r="AJ446" s="117"/>
      <c r="AK446" s="117"/>
      <c r="AL446" s="117"/>
      <c r="AM446" s="117"/>
      <c r="AN446" s="117"/>
      <c r="AO446" s="117"/>
      <c r="AP446" s="117"/>
      <c r="AQ446" s="117"/>
      <c r="AR446" s="117"/>
      <c r="AS446" s="117"/>
      <c r="AT446" s="117"/>
      <c r="AU446" s="117"/>
      <c r="AV446" s="117"/>
      <c r="AW446" s="117"/>
      <c r="AX446" s="117"/>
      <c r="AY446" s="118"/>
      <c r="AZ446" s="112"/>
      <c r="BA446" s="113"/>
      <c r="BB446" s="113"/>
      <c r="BC446" s="113"/>
      <c r="BD446" s="113"/>
      <c r="BE446" s="113"/>
      <c r="BF446" s="113"/>
      <c r="BG446" s="113"/>
      <c r="BH446" s="113"/>
      <c r="BI446" s="113"/>
      <c r="BJ446" s="113"/>
      <c r="BK446" s="113"/>
      <c r="BL446" s="113"/>
      <c r="BM446" s="113"/>
      <c r="BN446" s="113"/>
      <c r="BO446" s="113"/>
      <c r="BP446" s="113"/>
      <c r="BQ446" s="113"/>
      <c r="BR446" s="113"/>
      <c r="BS446" s="113"/>
      <c r="BT446" s="113"/>
      <c r="BU446" s="113"/>
      <c r="BV446" s="114"/>
      <c r="BW446" s="112"/>
      <c r="BX446" s="113"/>
      <c r="BY446" s="113"/>
      <c r="BZ446" s="113"/>
      <c r="CA446" s="113"/>
      <c r="CB446" s="113"/>
      <c r="CC446" s="113"/>
      <c r="CD446" s="113"/>
      <c r="CE446" s="113"/>
      <c r="CF446" s="113"/>
      <c r="CG446" s="113"/>
      <c r="CH446" s="113"/>
      <c r="CI446" s="113"/>
      <c r="CJ446" s="113"/>
      <c r="CK446" s="113"/>
      <c r="CL446" s="113"/>
      <c r="CM446" s="113"/>
      <c r="CN446" s="114"/>
      <c r="CO446" s="115">
        <f t="shared" si="25"/>
        <v>0</v>
      </c>
      <c r="CP446" s="115"/>
      <c r="CQ446" s="115"/>
      <c r="CR446" s="115"/>
      <c r="CS446" s="115"/>
      <c r="CT446" s="115"/>
      <c r="CU446" s="115"/>
      <c r="CV446" s="115"/>
      <c r="CW446" s="115"/>
      <c r="CX446" s="115"/>
      <c r="CY446" s="115"/>
      <c r="CZ446" s="115"/>
      <c r="DA446" s="115"/>
      <c r="DB446" s="115"/>
      <c r="DC446" s="115"/>
      <c r="DD446" s="115"/>
      <c r="DE446" s="115"/>
      <c r="DF446" s="115"/>
    </row>
    <row r="447" spans="1:110" ht="38.25" customHeight="1" hidden="1">
      <c r="A447" s="119"/>
      <c r="B447" s="119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20"/>
      <c r="AC447" s="124" t="s">
        <v>14</v>
      </c>
      <c r="AD447" s="125"/>
      <c r="AE447" s="125"/>
      <c r="AF447" s="125"/>
      <c r="AG447" s="125"/>
      <c r="AH447" s="125"/>
      <c r="AI447" s="116"/>
      <c r="AJ447" s="117"/>
      <c r="AK447" s="117"/>
      <c r="AL447" s="117"/>
      <c r="AM447" s="117"/>
      <c r="AN447" s="117"/>
      <c r="AO447" s="117"/>
      <c r="AP447" s="117"/>
      <c r="AQ447" s="117"/>
      <c r="AR447" s="117"/>
      <c r="AS447" s="117"/>
      <c r="AT447" s="117"/>
      <c r="AU447" s="117"/>
      <c r="AV447" s="117"/>
      <c r="AW447" s="117"/>
      <c r="AX447" s="117"/>
      <c r="AY447" s="118"/>
      <c r="AZ447" s="112"/>
      <c r="BA447" s="113"/>
      <c r="BB447" s="113"/>
      <c r="BC447" s="113"/>
      <c r="BD447" s="113"/>
      <c r="BE447" s="113"/>
      <c r="BF447" s="113"/>
      <c r="BG447" s="113"/>
      <c r="BH447" s="113"/>
      <c r="BI447" s="113"/>
      <c r="BJ447" s="113"/>
      <c r="BK447" s="113"/>
      <c r="BL447" s="113"/>
      <c r="BM447" s="113"/>
      <c r="BN447" s="113"/>
      <c r="BO447" s="113"/>
      <c r="BP447" s="113"/>
      <c r="BQ447" s="113"/>
      <c r="BR447" s="113"/>
      <c r="BS447" s="113"/>
      <c r="BT447" s="113"/>
      <c r="BU447" s="113"/>
      <c r="BV447" s="114"/>
      <c r="BW447" s="112"/>
      <c r="BX447" s="113"/>
      <c r="BY447" s="113"/>
      <c r="BZ447" s="113"/>
      <c r="CA447" s="113"/>
      <c r="CB447" s="113"/>
      <c r="CC447" s="113"/>
      <c r="CD447" s="113"/>
      <c r="CE447" s="113"/>
      <c r="CF447" s="113"/>
      <c r="CG447" s="113"/>
      <c r="CH447" s="113"/>
      <c r="CI447" s="113"/>
      <c r="CJ447" s="113"/>
      <c r="CK447" s="113"/>
      <c r="CL447" s="113"/>
      <c r="CM447" s="113"/>
      <c r="CN447" s="114"/>
      <c r="CO447" s="115">
        <f t="shared" si="25"/>
        <v>0</v>
      </c>
      <c r="CP447" s="115"/>
      <c r="CQ447" s="115"/>
      <c r="CR447" s="115"/>
      <c r="CS447" s="115"/>
      <c r="CT447" s="115"/>
      <c r="CU447" s="115"/>
      <c r="CV447" s="115"/>
      <c r="CW447" s="115"/>
      <c r="CX447" s="115"/>
      <c r="CY447" s="115"/>
      <c r="CZ447" s="115"/>
      <c r="DA447" s="115"/>
      <c r="DB447" s="115"/>
      <c r="DC447" s="115"/>
      <c r="DD447" s="115"/>
      <c r="DE447" s="115"/>
      <c r="DF447" s="115"/>
    </row>
    <row r="448" spans="1:110" ht="27.75" customHeight="1" hidden="1">
      <c r="A448" s="119"/>
      <c r="B448" s="119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20"/>
      <c r="AC448" s="124" t="s">
        <v>14</v>
      </c>
      <c r="AD448" s="125"/>
      <c r="AE448" s="125"/>
      <c r="AF448" s="125"/>
      <c r="AG448" s="125"/>
      <c r="AH448" s="125"/>
      <c r="AI448" s="116"/>
      <c r="AJ448" s="117"/>
      <c r="AK448" s="117"/>
      <c r="AL448" s="117"/>
      <c r="AM448" s="117"/>
      <c r="AN448" s="117"/>
      <c r="AO448" s="117"/>
      <c r="AP448" s="117"/>
      <c r="AQ448" s="117"/>
      <c r="AR448" s="117"/>
      <c r="AS448" s="117"/>
      <c r="AT448" s="117"/>
      <c r="AU448" s="117"/>
      <c r="AV448" s="117"/>
      <c r="AW448" s="117"/>
      <c r="AX448" s="117"/>
      <c r="AY448" s="118"/>
      <c r="AZ448" s="112"/>
      <c r="BA448" s="113"/>
      <c r="BB448" s="113"/>
      <c r="BC448" s="113"/>
      <c r="BD448" s="113"/>
      <c r="BE448" s="113"/>
      <c r="BF448" s="113"/>
      <c r="BG448" s="113"/>
      <c r="BH448" s="113"/>
      <c r="BI448" s="113"/>
      <c r="BJ448" s="113"/>
      <c r="BK448" s="113"/>
      <c r="BL448" s="113"/>
      <c r="BM448" s="113"/>
      <c r="BN448" s="113"/>
      <c r="BO448" s="113"/>
      <c r="BP448" s="113"/>
      <c r="BQ448" s="113"/>
      <c r="BR448" s="113"/>
      <c r="BS448" s="113"/>
      <c r="BT448" s="113"/>
      <c r="BU448" s="113"/>
      <c r="BV448" s="114"/>
      <c r="BW448" s="112"/>
      <c r="BX448" s="113"/>
      <c r="BY448" s="113"/>
      <c r="BZ448" s="113"/>
      <c r="CA448" s="113"/>
      <c r="CB448" s="113"/>
      <c r="CC448" s="113"/>
      <c r="CD448" s="113"/>
      <c r="CE448" s="113"/>
      <c r="CF448" s="113"/>
      <c r="CG448" s="113"/>
      <c r="CH448" s="113"/>
      <c r="CI448" s="113"/>
      <c r="CJ448" s="113"/>
      <c r="CK448" s="113"/>
      <c r="CL448" s="113"/>
      <c r="CM448" s="113"/>
      <c r="CN448" s="114"/>
      <c r="CO448" s="115">
        <f t="shared" si="25"/>
        <v>0</v>
      </c>
      <c r="CP448" s="115"/>
      <c r="CQ448" s="115"/>
      <c r="CR448" s="115"/>
      <c r="CS448" s="115"/>
      <c r="CT448" s="115"/>
      <c r="CU448" s="115"/>
      <c r="CV448" s="115"/>
      <c r="CW448" s="115"/>
      <c r="CX448" s="115"/>
      <c r="CY448" s="115"/>
      <c r="CZ448" s="115"/>
      <c r="DA448" s="115"/>
      <c r="DB448" s="115"/>
      <c r="DC448" s="115"/>
      <c r="DD448" s="115"/>
      <c r="DE448" s="115"/>
      <c r="DF448" s="115"/>
    </row>
    <row r="449" spans="1:110" ht="12" customHeight="1" hidden="1">
      <c r="A449" s="119"/>
      <c r="B449" s="119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20"/>
      <c r="AC449" s="124" t="s">
        <v>14</v>
      </c>
      <c r="AD449" s="125"/>
      <c r="AE449" s="125"/>
      <c r="AF449" s="125"/>
      <c r="AG449" s="125"/>
      <c r="AH449" s="125"/>
      <c r="AI449" s="116"/>
      <c r="AJ449" s="117"/>
      <c r="AK449" s="117"/>
      <c r="AL449" s="117"/>
      <c r="AM449" s="117"/>
      <c r="AN449" s="117"/>
      <c r="AO449" s="117"/>
      <c r="AP449" s="117"/>
      <c r="AQ449" s="117"/>
      <c r="AR449" s="117"/>
      <c r="AS449" s="117"/>
      <c r="AT449" s="117"/>
      <c r="AU449" s="117"/>
      <c r="AV449" s="117"/>
      <c r="AW449" s="117"/>
      <c r="AX449" s="117"/>
      <c r="AY449" s="118"/>
      <c r="AZ449" s="112"/>
      <c r="BA449" s="113"/>
      <c r="BB449" s="113"/>
      <c r="BC449" s="113"/>
      <c r="BD449" s="113"/>
      <c r="BE449" s="113"/>
      <c r="BF449" s="113"/>
      <c r="BG449" s="113"/>
      <c r="BH449" s="113"/>
      <c r="BI449" s="113"/>
      <c r="BJ449" s="113"/>
      <c r="BK449" s="113"/>
      <c r="BL449" s="113"/>
      <c r="BM449" s="113"/>
      <c r="BN449" s="113"/>
      <c r="BO449" s="113"/>
      <c r="BP449" s="113"/>
      <c r="BQ449" s="113"/>
      <c r="BR449" s="113"/>
      <c r="BS449" s="113"/>
      <c r="BT449" s="113"/>
      <c r="BU449" s="113"/>
      <c r="BV449" s="114"/>
      <c r="BW449" s="112"/>
      <c r="BX449" s="113"/>
      <c r="BY449" s="113"/>
      <c r="BZ449" s="113"/>
      <c r="CA449" s="113"/>
      <c r="CB449" s="113"/>
      <c r="CC449" s="113"/>
      <c r="CD449" s="113"/>
      <c r="CE449" s="113"/>
      <c r="CF449" s="113"/>
      <c r="CG449" s="113"/>
      <c r="CH449" s="113"/>
      <c r="CI449" s="113"/>
      <c r="CJ449" s="113"/>
      <c r="CK449" s="113"/>
      <c r="CL449" s="113"/>
      <c r="CM449" s="113"/>
      <c r="CN449" s="114"/>
      <c r="CO449" s="115">
        <f t="shared" si="25"/>
        <v>0</v>
      </c>
      <c r="CP449" s="115"/>
      <c r="CQ449" s="115"/>
      <c r="CR449" s="115"/>
      <c r="CS449" s="115"/>
      <c r="CT449" s="115"/>
      <c r="CU449" s="115"/>
      <c r="CV449" s="115"/>
      <c r="CW449" s="115"/>
      <c r="CX449" s="115"/>
      <c r="CY449" s="115"/>
      <c r="CZ449" s="115"/>
      <c r="DA449" s="115"/>
      <c r="DB449" s="115"/>
      <c r="DC449" s="115"/>
      <c r="DD449" s="115"/>
      <c r="DE449" s="115"/>
      <c r="DF449" s="115"/>
    </row>
    <row r="450" spans="1:110" ht="13.5" customHeight="1" hidden="1">
      <c r="A450" s="119"/>
      <c r="B450" s="119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20"/>
      <c r="AC450" s="124" t="s">
        <v>14</v>
      </c>
      <c r="AD450" s="125"/>
      <c r="AE450" s="125"/>
      <c r="AF450" s="125"/>
      <c r="AG450" s="125"/>
      <c r="AH450" s="125"/>
      <c r="AI450" s="116"/>
      <c r="AJ450" s="117"/>
      <c r="AK450" s="117"/>
      <c r="AL450" s="117"/>
      <c r="AM450" s="117"/>
      <c r="AN450" s="117"/>
      <c r="AO450" s="117"/>
      <c r="AP450" s="117"/>
      <c r="AQ450" s="117"/>
      <c r="AR450" s="117"/>
      <c r="AS450" s="117"/>
      <c r="AT450" s="117"/>
      <c r="AU450" s="117"/>
      <c r="AV450" s="117"/>
      <c r="AW450" s="117"/>
      <c r="AX450" s="117"/>
      <c r="AY450" s="118"/>
      <c r="AZ450" s="112"/>
      <c r="BA450" s="113"/>
      <c r="BB450" s="113"/>
      <c r="BC450" s="113"/>
      <c r="BD450" s="113"/>
      <c r="BE450" s="113"/>
      <c r="BF450" s="113"/>
      <c r="BG450" s="113"/>
      <c r="BH450" s="113"/>
      <c r="BI450" s="113"/>
      <c r="BJ450" s="113"/>
      <c r="BK450" s="113"/>
      <c r="BL450" s="113"/>
      <c r="BM450" s="113"/>
      <c r="BN450" s="113"/>
      <c r="BO450" s="113"/>
      <c r="BP450" s="113"/>
      <c r="BQ450" s="113"/>
      <c r="BR450" s="113"/>
      <c r="BS450" s="113"/>
      <c r="BT450" s="113"/>
      <c r="BU450" s="113"/>
      <c r="BV450" s="114"/>
      <c r="BW450" s="112"/>
      <c r="BX450" s="113"/>
      <c r="BY450" s="113"/>
      <c r="BZ450" s="113"/>
      <c r="CA450" s="113"/>
      <c r="CB450" s="113"/>
      <c r="CC450" s="113"/>
      <c r="CD450" s="113"/>
      <c r="CE450" s="113"/>
      <c r="CF450" s="113"/>
      <c r="CG450" s="113"/>
      <c r="CH450" s="113"/>
      <c r="CI450" s="113"/>
      <c r="CJ450" s="113"/>
      <c r="CK450" s="113"/>
      <c r="CL450" s="113"/>
      <c r="CM450" s="113"/>
      <c r="CN450" s="114"/>
      <c r="CO450" s="115">
        <f t="shared" si="25"/>
        <v>0</v>
      </c>
      <c r="CP450" s="115"/>
      <c r="CQ450" s="115"/>
      <c r="CR450" s="115"/>
      <c r="CS450" s="115"/>
      <c r="CT450" s="115"/>
      <c r="CU450" s="115"/>
      <c r="CV450" s="115"/>
      <c r="CW450" s="115"/>
      <c r="CX450" s="115"/>
      <c r="CY450" s="115"/>
      <c r="CZ450" s="115"/>
      <c r="DA450" s="115"/>
      <c r="DB450" s="115"/>
      <c r="DC450" s="115"/>
      <c r="DD450" s="115"/>
      <c r="DE450" s="115"/>
      <c r="DF450" s="115"/>
    </row>
    <row r="451" spans="1:110" ht="14.25" customHeight="1" hidden="1">
      <c r="A451" s="119"/>
      <c r="B451" s="119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20"/>
      <c r="AC451" s="124" t="s">
        <v>14</v>
      </c>
      <c r="AD451" s="125"/>
      <c r="AE451" s="125"/>
      <c r="AF451" s="125"/>
      <c r="AG451" s="125"/>
      <c r="AH451" s="125"/>
      <c r="AI451" s="116"/>
      <c r="AJ451" s="117"/>
      <c r="AK451" s="117"/>
      <c r="AL451" s="117"/>
      <c r="AM451" s="117"/>
      <c r="AN451" s="117"/>
      <c r="AO451" s="117"/>
      <c r="AP451" s="117"/>
      <c r="AQ451" s="117"/>
      <c r="AR451" s="117"/>
      <c r="AS451" s="117"/>
      <c r="AT451" s="117"/>
      <c r="AU451" s="117"/>
      <c r="AV451" s="117"/>
      <c r="AW451" s="117"/>
      <c r="AX451" s="117"/>
      <c r="AY451" s="118"/>
      <c r="AZ451" s="112"/>
      <c r="BA451" s="113"/>
      <c r="BB451" s="113"/>
      <c r="BC451" s="113"/>
      <c r="BD451" s="113"/>
      <c r="BE451" s="113"/>
      <c r="BF451" s="113"/>
      <c r="BG451" s="113"/>
      <c r="BH451" s="113"/>
      <c r="BI451" s="113"/>
      <c r="BJ451" s="113"/>
      <c r="BK451" s="113"/>
      <c r="BL451" s="113"/>
      <c r="BM451" s="113"/>
      <c r="BN451" s="113"/>
      <c r="BO451" s="113"/>
      <c r="BP451" s="113"/>
      <c r="BQ451" s="113"/>
      <c r="BR451" s="113"/>
      <c r="BS451" s="113"/>
      <c r="BT451" s="113"/>
      <c r="BU451" s="113"/>
      <c r="BV451" s="114"/>
      <c r="BW451" s="112"/>
      <c r="BX451" s="113"/>
      <c r="BY451" s="113"/>
      <c r="BZ451" s="113"/>
      <c r="CA451" s="113"/>
      <c r="CB451" s="113"/>
      <c r="CC451" s="113"/>
      <c r="CD451" s="113"/>
      <c r="CE451" s="113"/>
      <c r="CF451" s="113"/>
      <c r="CG451" s="113"/>
      <c r="CH451" s="113"/>
      <c r="CI451" s="113"/>
      <c r="CJ451" s="113"/>
      <c r="CK451" s="113"/>
      <c r="CL451" s="113"/>
      <c r="CM451" s="113"/>
      <c r="CN451" s="114"/>
      <c r="CO451" s="115">
        <f t="shared" si="25"/>
        <v>0</v>
      </c>
      <c r="CP451" s="115"/>
      <c r="CQ451" s="115"/>
      <c r="CR451" s="115"/>
      <c r="CS451" s="115"/>
      <c r="CT451" s="115"/>
      <c r="CU451" s="115"/>
      <c r="CV451" s="115"/>
      <c r="CW451" s="115"/>
      <c r="CX451" s="115"/>
      <c r="CY451" s="115"/>
      <c r="CZ451" s="115"/>
      <c r="DA451" s="115"/>
      <c r="DB451" s="115"/>
      <c r="DC451" s="115"/>
      <c r="DD451" s="115"/>
      <c r="DE451" s="115"/>
      <c r="DF451" s="115"/>
    </row>
    <row r="452" spans="1:110" ht="22.5" customHeight="1" hidden="1">
      <c r="A452" s="119"/>
      <c r="B452" s="119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20"/>
      <c r="AC452" s="124" t="s">
        <v>14</v>
      </c>
      <c r="AD452" s="125"/>
      <c r="AE452" s="125"/>
      <c r="AF452" s="125"/>
      <c r="AG452" s="125"/>
      <c r="AH452" s="125"/>
      <c r="AI452" s="116"/>
      <c r="AJ452" s="117"/>
      <c r="AK452" s="117"/>
      <c r="AL452" s="117"/>
      <c r="AM452" s="117"/>
      <c r="AN452" s="117"/>
      <c r="AO452" s="117"/>
      <c r="AP452" s="117"/>
      <c r="AQ452" s="117"/>
      <c r="AR452" s="117"/>
      <c r="AS452" s="117"/>
      <c r="AT452" s="117"/>
      <c r="AU452" s="117"/>
      <c r="AV452" s="117"/>
      <c r="AW452" s="117"/>
      <c r="AX452" s="117"/>
      <c r="AY452" s="118"/>
      <c r="AZ452" s="112"/>
      <c r="BA452" s="113"/>
      <c r="BB452" s="113"/>
      <c r="BC452" s="113"/>
      <c r="BD452" s="113"/>
      <c r="BE452" s="113"/>
      <c r="BF452" s="113"/>
      <c r="BG452" s="113"/>
      <c r="BH452" s="113"/>
      <c r="BI452" s="113"/>
      <c r="BJ452" s="113"/>
      <c r="BK452" s="113"/>
      <c r="BL452" s="113"/>
      <c r="BM452" s="113"/>
      <c r="BN452" s="113"/>
      <c r="BO452" s="113"/>
      <c r="BP452" s="113"/>
      <c r="BQ452" s="113"/>
      <c r="BR452" s="113"/>
      <c r="BS452" s="113"/>
      <c r="BT452" s="113"/>
      <c r="BU452" s="113"/>
      <c r="BV452" s="114"/>
      <c r="BW452" s="112"/>
      <c r="BX452" s="113"/>
      <c r="BY452" s="113"/>
      <c r="BZ452" s="113"/>
      <c r="CA452" s="113"/>
      <c r="CB452" s="113"/>
      <c r="CC452" s="113"/>
      <c r="CD452" s="113"/>
      <c r="CE452" s="113"/>
      <c r="CF452" s="113"/>
      <c r="CG452" s="113"/>
      <c r="CH452" s="113"/>
      <c r="CI452" s="113"/>
      <c r="CJ452" s="113"/>
      <c r="CK452" s="113"/>
      <c r="CL452" s="113"/>
      <c r="CM452" s="113"/>
      <c r="CN452" s="114"/>
      <c r="CO452" s="115">
        <f t="shared" si="25"/>
        <v>0</v>
      </c>
      <c r="CP452" s="115"/>
      <c r="CQ452" s="115"/>
      <c r="CR452" s="115"/>
      <c r="CS452" s="115"/>
      <c r="CT452" s="115"/>
      <c r="CU452" s="115"/>
      <c r="CV452" s="115"/>
      <c r="CW452" s="115"/>
      <c r="CX452" s="115"/>
      <c r="CY452" s="115"/>
      <c r="CZ452" s="115"/>
      <c r="DA452" s="115"/>
      <c r="DB452" s="115"/>
      <c r="DC452" s="115"/>
      <c r="DD452" s="115"/>
      <c r="DE452" s="115"/>
      <c r="DF452" s="115"/>
    </row>
    <row r="453" spans="1:110" ht="13.5" customHeight="1" hidden="1">
      <c r="A453" s="119"/>
      <c r="B453" s="119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20"/>
      <c r="AC453" s="124" t="s">
        <v>14</v>
      </c>
      <c r="AD453" s="125"/>
      <c r="AE453" s="125"/>
      <c r="AF453" s="125"/>
      <c r="AG453" s="125"/>
      <c r="AH453" s="125"/>
      <c r="AI453" s="116"/>
      <c r="AJ453" s="117"/>
      <c r="AK453" s="117"/>
      <c r="AL453" s="117"/>
      <c r="AM453" s="117"/>
      <c r="AN453" s="117"/>
      <c r="AO453" s="117"/>
      <c r="AP453" s="117"/>
      <c r="AQ453" s="117"/>
      <c r="AR453" s="117"/>
      <c r="AS453" s="117"/>
      <c r="AT453" s="117"/>
      <c r="AU453" s="117"/>
      <c r="AV453" s="117"/>
      <c r="AW453" s="117"/>
      <c r="AX453" s="117"/>
      <c r="AY453" s="118"/>
      <c r="AZ453" s="112"/>
      <c r="BA453" s="113"/>
      <c r="BB453" s="113"/>
      <c r="BC453" s="113"/>
      <c r="BD453" s="113"/>
      <c r="BE453" s="113"/>
      <c r="BF453" s="113"/>
      <c r="BG453" s="113"/>
      <c r="BH453" s="113"/>
      <c r="BI453" s="113"/>
      <c r="BJ453" s="113"/>
      <c r="BK453" s="113"/>
      <c r="BL453" s="113"/>
      <c r="BM453" s="113"/>
      <c r="BN453" s="113"/>
      <c r="BO453" s="113"/>
      <c r="BP453" s="113"/>
      <c r="BQ453" s="113"/>
      <c r="BR453" s="113"/>
      <c r="BS453" s="113"/>
      <c r="BT453" s="113"/>
      <c r="BU453" s="113"/>
      <c r="BV453" s="114"/>
      <c r="BW453" s="112"/>
      <c r="BX453" s="113"/>
      <c r="BY453" s="113"/>
      <c r="BZ453" s="113"/>
      <c r="CA453" s="113"/>
      <c r="CB453" s="113"/>
      <c r="CC453" s="113"/>
      <c r="CD453" s="113"/>
      <c r="CE453" s="113"/>
      <c r="CF453" s="113"/>
      <c r="CG453" s="113"/>
      <c r="CH453" s="113"/>
      <c r="CI453" s="113"/>
      <c r="CJ453" s="113"/>
      <c r="CK453" s="113"/>
      <c r="CL453" s="113"/>
      <c r="CM453" s="113"/>
      <c r="CN453" s="114"/>
      <c r="CO453" s="115">
        <f t="shared" si="25"/>
        <v>0</v>
      </c>
      <c r="CP453" s="115"/>
      <c r="CQ453" s="115"/>
      <c r="CR453" s="115"/>
      <c r="CS453" s="115"/>
      <c r="CT453" s="115"/>
      <c r="CU453" s="115"/>
      <c r="CV453" s="115"/>
      <c r="CW453" s="115"/>
      <c r="CX453" s="115"/>
      <c r="CY453" s="115"/>
      <c r="CZ453" s="115"/>
      <c r="DA453" s="115"/>
      <c r="DB453" s="115"/>
      <c r="DC453" s="115"/>
      <c r="DD453" s="115"/>
      <c r="DE453" s="115"/>
      <c r="DF453" s="115"/>
    </row>
    <row r="454" spans="1:110" ht="26.25" customHeight="1" hidden="1">
      <c r="A454" s="119"/>
      <c r="B454" s="119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20"/>
      <c r="AC454" s="124" t="s">
        <v>14</v>
      </c>
      <c r="AD454" s="125"/>
      <c r="AE454" s="125"/>
      <c r="AF454" s="125"/>
      <c r="AG454" s="125"/>
      <c r="AH454" s="125"/>
      <c r="AI454" s="116"/>
      <c r="AJ454" s="117"/>
      <c r="AK454" s="117"/>
      <c r="AL454" s="117"/>
      <c r="AM454" s="117"/>
      <c r="AN454" s="117"/>
      <c r="AO454" s="117"/>
      <c r="AP454" s="117"/>
      <c r="AQ454" s="117"/>
      <c r="AR454" s="117"/>
      <c r="AS454" s="117"/>
      <c r="AT454" s="117"/>
      <c r="AU454" s="117"/>
      <c r="AV454" s="117"/>
      <c r="AW454" s="117"/>
      <c r="AX454" s="117"/>
      <c r="AY454" s="118"/>
      <c r="AZ454" s="112"/>
      <c r="BA454" s="113"/>
      <c r="BB454" s="113"/>
      <c r="BC454" s="113"/>
      <c r="BD454" s="113"/>
      <c r="BE454" s="113"/>
      <c r="BF454" s="113"/>
      <c r="BG454" s="113"/>
      <c r="BH454" s="113"/>
      <c r="BI454" s="113"/>
      <c r="BJ454" s="113"/>
      <c r="BK454" s="113"/>
      <c r="BL454" s="113"/>
      <c r="BM454" s="113"/>
      <c r="BN454" s="113"/>
      <c r="BO454" s="113"/>
      <c r="BP454" s="113"/>
      <c r="BQ454" s="113"/>
      <c r="BR454" s="113"/>
      <c r="BS454" s="113"/>
      <c r="BT454" s="113"/>
      <c r="BU454" s="113"/>
      <c r="BV454" s="114"/>
      <c r="BW454" s="112"/>
      <c r="BX454" s="113"/>
      <c r="BY454" s="113"/>
      <c r="BZ454" s="113"/>
      <c r="CA454" s="113"/>
      <c r="CB454" s="113"/>
      <c r="CC454" s="113"/>
      <c r="CD454" s="113"/>
      <c r="CE454" s="113"/>
      <c r="CF454" s="113"/>
      <c r="CG454" s="113"/>
      <c r="CH454" s="113"/>
      <c r="CI454" s="113"/>
      <c r="CJ454" s="113"/>
      <c r="CK454" s="113"/>
      <c r="CL454" s="113"/>
      <c r="CM454" s="113"/>
      <c r="CN454" s="114"/>
      <c r="CO454" s="115">
        <f t="shared" si="25"/>
        <v>0</v>
      </c>
      <c r="CP454" s="115"/>
      <c r="CQ454" s="115"/>
      <c r="CR454" s="115"/>
      <c r="CS454" s="115"/>
      <c r="CT454" s="115"/>
      <c r="CU454" s="115"/>
      <c r="CV454" s="115"/>
      <c r="CW454" s="115"/>
      <c r="CX454" s="115"/>
      <c r="CY454" s="115"/>
      <c r="CZ454" s="115"/>
      <c r="DA454" s="115"/>
      <c r="DB454" s="115"/>
      <c r="DC454" s="115"/>
      <c r="DD454" s="115"/>
      <c r="DE454" s="115"/>
      <c r="DF454" s="115"/>
    </row>
    <row r="455" spans="1:110" ht="12" customHeight="1" hidden="1">
      <c r="A455" s="119"/>
      <c r="B455" s="119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20"/>
      <c r="AC455" s="124" t="s">
        <v>14</v>
      </c>
      <c r="AD455" s="125"/>
      <c r="AE455" s="125"/>
      <c r="AF455" s="125"/>
      <c r="AG455" s="125"/>
      <c r="AH455" s="125"/>
      <c r="AI455" s="116"/>
      <c r="AJ455" s="117"/>
      <c r="AK455" s="117"/>
      <c r="AL455" s="117"/>
      <c r="AM455" s="117"/>
      <c r="AN455" s="117"/>
      <c r="AO455" s="117"/>
      <c r="AP455" s="117"/>
      <c r="AQ455" s="117"/>
      <c r="AR455" s="117"/>
      <c r="AS455" s="117"/>
      <c r="AT455" s="117"/>
      <c r="AU455" s="117"/>
      <c r="AV455" s="117"/>
      <c r="AW455" s="117"/>
      <c r="AX455" s="117"/>
      <c r="AY455" s="118"/>
      <c r="AZ455" s="112"/>
      <c r="BA455" s="113"/>
      <c r="BB455" s="113"/>
      <c r="BC455" s="113"/>
      <c r="BD455" s="113"/>
      <c r="BE455" s="113"/>
      <c r="BF455" s="113"/>
      <c r="BG455" s="113"/>
      <c r="BH455" s="113"/>
      <c r="BI455" s="113"/>
      <c r="BJ455" s="113"/>
      <c r="BK455" s="113"/>
      <c r="BL455" s="113"/>
      <c r="BM455" s="113"/>
      <c r="BN455" s="113"/>
      <c r="BO455" s="113"/>
      <c r="BP455" s="113"/>
      <c r="BQ455" s="113"/>
      <c r="BR455" s="113"/>
      <c r="BS455" s="113"/>
      <c r="BT455" s="113"/>
      <c r="BU455" s="113"/>
      <c r="BV455" s="114"/>
      <c r="BW455" s="112"/>
      <c r="BX455" s="113"/>
      <c r="BY455" s="113"/>
      <c r="BZ455" s="113"/>
      <c r="CA455" s="113"/>
      <c r="CB455" s="113"/>
      <c r="CC455" s="113"/>
      <c r="CD455" s="113"/>
      <c r="CE455" s="113"/>
      <c r="CF455" s="113"/>
      <c r="CG455" s="113"/>
      <c r="CH455" s="113"/>
      <c r="CI455" s="113"/>
      <c r="CJ455" s="113"/>
      <c r="CK455" s="113"/>
      <c r="CL455" s="113"/>
      <c r="CM455" s="113"/>
      <c r="CN455" s="114"/>
      <c r="CO455" s="115">
        <f t="shared" si="25"/>
        <v>0</v>
      </c>
      <c r="CP455" s="115"/>
      <c r="CQ455" s="115"/>
      <c r="CR455" s="115"/>
      <c r="CS455" s="115"/>
      <c r="CT455" s="115"/>
      <c r="CU455" s="115"/>
      <c r="CV455" s="115"/>
      <c r="CW455" s="115"/>
      <c r="CX455" s="115"/>
      <c r="CY455" s="115"/>
      <c r="CZ455" s="115"/>
      <c r="DA455" s="115"/>
      <c r="DB455" s="115"/>
      <c r="DC455" s="115"/>
      <c r="DD455" s="115"/>
      <c r="DE455" s="115"/>
      <c r="DF455" s="115"/>
    </row>
    <row r="456" spans="1:110" ht="16.5" customHeight="1" hidden="1">
      <c r="A456" s="119"/>
      <c r="B456" s="119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20"/>
      <c r="AC456" s="124" t="s">
        <v>14</v>
      </c>
      <c r="AD456" s="125"/>
      <c r="AE456" s="125"/>
      <c r="AF456" s="125"/>
      <c r="AG456" s="125"/>
      <c r="AH456" s="125"/>
      <c r="AI456" s="116"/>
      <c r="AJ456" s="117"/>
      <c r="AK456" s="117"/>
      <c r="AL456" s="117"/>
      <c r="AM456" s="117"/>
      <c r="AN456" s="117"/>
      <c r="AO456" s="117"/>
      <c r="AP456" s="117"/>
      <c r="AQ456" s="117"/>
      <c r="AR456" s="117"/>
      <c r="AS456" s="117"/>
      <c r="AT456" s="117"/>
      <c r="AU456" s="117"/>
      <c r="AV456" s="117"/>
      <c r="AW456" s="117"/>
      <c r="AX456" s="117"/>
      <c r="AY456" s="118"/>
      <c r="AZ456" s="112"/>
      <c r="BA456" s="113"/>
      <c r="BB456" s="113"/>
      <c r="BC456" s="113"/>
      <c r="BD456" s="113"/>
      <c r="BE456" s="113"/>
      <c r="BF456" s="113"/>
      <c r="BG456" s="113"/>
      <c r="BH456" s="113"/>
      <c r="BI456" s="113"/>
      <c r="BJ456" s="113"/>
      <c r="BK456" s="113"/>
      <c r="BL456" s="113"/>
      <c r="BM456" s="113"/>
      <c r="BN456" s="113"/>
      <c r="BO456" s="113"/>
      <c r="BP456" s="113"/>
      <c r="BQ456" s="113"/>
      <c r="BR456" s="113"/>
      <c r="BS456" s="113"/>
      <c r="BT456" s="113"/>
      <c r="BU456" s="113"/>
      <c r="BV456" s="114"/>
      <c r="BW456" s="112"/>
      <c r="BX456" s="113"/>
      <c r="BY456" s="113"/>
      <c r="BZ456" s="113"/>
      <c r="CA456" s="113"/>
      <c r="CB456" s="113"/>
      <c r="CC456" s="113"/>
      <c r="CD456" s="113"/>
      <c r="CE456" s="113"/>
      <c r="CF456" s="113"/>
      <c r="CG456" s="113"/>
      <c r="CH456" s="113"/>
      <c r="CI456" s="113"/>
      <c r="CJ456" s="113"/>
      <c r="CK456" s="113"/>
      <c r="CL456" s="113"/>
      <c r="CM456" s="113"/>
      <c r="CN456" s="114"/>
      <c r="CO456" s="115">
        <f t="shared" si="25"/>
        <v>0</v>
      </c>
      <c r="CP456" s="115"/>
      <c r="CQ456" s="115"/>
      <c r="CR456" s="115"/>
      <c r="CS456" s="115"/>
      <c r="CT456" s="115"/>
      <c r="CU456" s="115"/>
      <c r="CV456" s="115"/>
      <c r="CW456" s="115"/>
      <c r="CX456" s="115"/>
      <c r="CY456" s="115"/>
      <c r="CZ456" s="115"/>
      <c r="DA456" s="115"/>
      <c r="DB456" s="115"/>
      <c r="DC456" s="115"/>
      <c r="DD456" s="115"/>
      <c r="DE456" s="115"/>
      <c r="DF456" s="115"/>
    </row>
    <row r="457" spans="1:110" ht="15" customHeight="1" hidden="1">
      <c r="A457" s="119"/>
      <c r="B457" s="119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20"/>
      <c r="AC457" s="124" t="s">
        <v>14</v>
      </c>
      <c r="AD457" s="125"/>
      <c r="AE457" s="125"/>
      <c r="AF457" s="125"/>
      <c r="AG457" s="125"/>
      <c r="AH457" s="125"/>
      <c r="AI457" s="116"/>
      <c r="AJ457" s="117"/>
      <c r="AK457" s="117"/>
      <c r="AL457" s="117"/>
      <c r="AM457" s="117"/>
      <c r="AN457" s="117"/>
      <c r="AO457" s="117"/>
      <c r="AP457" s="117"/>
      <c r="AQ457" s="117"/>
      <c r="AR457" s="117"/>
      <c r="AS457" s="117"/>
      <c r="AT457" s="117"/>
      <c r="AU457" s="117"/>
      <c r="AV457" s="117"/>
      <c r="AW457" s="117"/>
      <c r="AX457" s="117"/>
      <c r="AY457" s="118"/>
      <c r="AZ457" s="112"/>
      <c r="BA457" s="113"/>
      <c r="BB457" s="113"/>
      <c r="BC457" s="113"/>
      <c r="BD457" s="113"/>
      <c r="BE457" s="113"/>
      <c r="BF457" s="113"/>
      <c r="BG457" s="113"/>
      <c r="BH457" s="113"/>
      <c r="BI457" s="113"/>
      <c r="BJ457" s="113"/>
      <c r="BK457" s="113"/>
      <c r="BL457" s="113"/>
      <c r="BM457" s="113"/>
      <c r="BN457" s="113"/>
      <c r="BO457" s="113"/>
      <c r="BP457" s="113"/>
      <c r="BQ457" s="113"/>
      <c r="BR457" s="113"/>
      <c r="BS457" s="113"/>
      <c r="BT457" s="113"/>
      <c r="BU457" s="113"/>
      <c r="BV457" s="114"/>
      <c r="BW457" s="112"/>
      <c r="BX457" s="113"/>
      <c r="BY457" s="113"/>
      <c r="BZ457" s="113"/>
      <c r="CA457" s="113"/>
      <c r="CB457" s="113"/>
      <c r="CC457" s="113"/>
      <c r="CD457" s="113"/>
      <c r="CE457" s="113"/>
      <c r="CF457" s="113"/>
      <c r="CG457" s="113"/>
      <c r="CH457" s="113"/>
      <c r="CI457" s="113"/>
      <c r="CJ457" s="113"/>
      <c r="CK457" s="113"/>
      <c r="CL457" s="113"/>
      <c r="CM457" s="113"/>
      <c r="CN457" s="114"/>
      <c r="CO457" s="115">
        <f t="shared" si="25"/>
        <v>0</v>
      </c>
      <c r="CP457" s="115"/>
      <c r="CQ457" s="115"/>
      <c r="CR457" s="115"/>
      <c r="CS457" s="115"/>
      <c r="CT457" s="115"/>
      <c r="CU457" s="115"/>
      <c r="CV457" s="115"/>
      <c r="CW457" s="115"/>
      <c r="CX457" s="115"/>
      <c r="CY457" s="115"/>
      <c r="CZ457" s="115"/>
      <c r="DA457" s="115"/>
      <c r="DB457" s="115"/>
      <c r="DC457" s="115"/>
      <c r="DD457" s="115"/>
      <c r="DE457" s="115"/>
      <c r="DF457" s="115"/>
    </row>
    <row r="458" spans="1:110" ht="23.25" customHeight="1" hidden="1">
      <c r="A458" s="119"/>
      <c r="B458" s="119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20"/>
      <c r="AC458" s="124" t="s">
        <v>14</v>
      </c>
      <c r="AD458" s="125"/>
      <c r="AE458" s="125"/>
      <c r="AF458" s="125"/>
      <c r="AG458" s="125"/>
      <c r="AH458" s="125"/>
      <c r="AI458" s="116"/>
      <c r="AJ458" s="117"/>
      <c r="AK458" s="117"/>
      <c r="AL458" s="117"/>
      <c r="AM458" s="117"/>
      <c r="AN458" s="117"/>
      <c r="AO458" s="117"/>
      <c r="AP458" s="117"/>
      <c r="AQ458" s="117"/>
      <c r="AR458" s="117"/>
      <c r="AS458" s="117"/>
      <c r="AT458" s="117"/>
      <c r="AU458" s="117"/>
      <c r="AV458" s="117"/>
      <c r="AW458" s="117"/>
      <c r="AX458" s="117"/>
      <c r="AY458" s="118"/>
      <c r="AZ458" s="112"/>
      <c r="BA458" s="113"/>
      <c r="BB458" s="113"/>
      <c r="BC458" s="113"/>
      <c r="BD458" s="113"/>
      <c r="BE458" s="113"/>
      <c r="BF458" s="113"/>
      <c r="BG458" s="113"/>
      <c r="BH458" s="113"/>
      <c r="BI458" s="113"/>
      <c r="BJ458" s="113"/>
      <c r="BK458" s="113"/>
      <c r="BL458" s="113"/>
      <c r="BM458" s="113"/>
      <c r="BN458" s="113"/>
      <c r="BO458" s="113"/>
      <c r="BP458" s="113"/>
      <c r="BQ458" s="113"/>
      <c r="BR458" s="113"/>
      <c r="BS458" s="113"/>
      <c r="BT458" s="113"/>
      <c r="BU458" s="113"/>
      <c r="BV458" s="114"/>
      <c r="BW458" s="112"/>
      <c r="BX458" s="113"/>
      <c r="BY458" s="113"/>
      <c r="BZ458" s="113"/>
      <c r="CA458" s="113"/>
      <c r="CB458" s="113"/>
      <c r="CC458" s="113"/>
      <c r="CD458" s="113"/>
      <c r="CE458" s="113"/>
      <c r="CF458" s="113"/>
      <c r="CG458" s="113"/>
      <c r="CH458" s="113"/>
      <c r="CI458" s="113"/>
      <c r="CJ458" s="113"/>
      <c r="CK458" s="113"/>
      <c r="CL458" s="113"/>
      <c r="CM458" s="113"/>
      <c r="CN458" s="114"/>
      <c r="CO458" s="115">
        <f t="shared" si="25"/>
        <v>0</v>
      </c>
      <c r="CP458" s="115"/>
      <c r="CQ458" s="115"/>
      <c r="CR458" s="115"/>
      <c r="CS458" s="115"/>
      <c r="CT458" s="115"/>
      <c r="CU458" s="115"/>
      <c r="CV458" s="115"/>
      <c r="CW458" s="115"/>
      <c r="CX458" s="115"/>
      <c r="CY458" s="115"/>
      <c r="CZ458" s="115"/>
      <c r="DA458" s="115"/>
      <c r="DB458" s="115"/>
      <c r="DC458" s="115"/>
      <c r="DD458" s="115"/>
      <c r="DE458" s="115"/>
      <c r="DF458" s="115"/>
    </row>
    <row r="459" spans="1:110" ht="58.5" customHeight="1" hidden="1">
      <c r="A459" s="119"/>
      <c r="B459" s="119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20"/>
      <c r="AC459" s="124" t="s">
        <v>14</v>
      </c>
      <c r="AD459" s="125"/>
      <c r="AE459" s="125"/>
      <c r="AF459" s="125"/>
      <c r="AG459" s="125"/>
      <c r="AH459" s="125"/>
      <c r="AI459" s="116"/>
      <c r="AJ459" s="117"/>
      <c r="AK459" s="117"/>
      <c r="AL459" s="117"/>
      <c r="AM459" s="117"/>
      <c r="AN459" s="117"/>
      <c r="AO459" s="117"/>
      <c r="AP459" s="117"/>
      <c r="AQ459" s="117"/>
      <c r="AR459" s="117"/>
      <c r="AS459" s="117"/>
      <c r="AT459" s="117"/>
      <c r="AU459" s="117"/>
      <c r="AV459" s="117"/>
      <c r="AW459" s="117"/>
      <c r="AX459" s="117"/>
      <c r="AY459" s="118"/>
      <c r="AZ459" s="112"/>
      <c r="BA459" s="113"/>
      <c r="BB459" s="113"/>
      <c r="BC459" s="113"/>
      <c r="BD459" s="113"/>
      <c r="BE459" s="113"/>
      <c r="BF459" s="113"/>
      <c r="BG459" s="113"/>
      <c r="BH459" s="113"/>
      <c r="BI459" s="113"/>
      <c r="BJ459" s="113"/>
      <c r="BK459" s="113"/>
      <c r="BL459" s="113"/>
      <c r="BM459" s="113"/>
      <c r="BN459" s="113"/>
      <c r="BO459" s="113"/>
      <c r="BP459" s="113"/>
      <c r="BQ459" s="113"/>
      <c r="BR459" s="113"/>
      <c r="BS459" s="113"/>
      <c r="BT459" s="113"/>
      <c r="BU459" s="113"/>
      <c r="BV459" s="114"/>
      <c r="BW459" s="112"/>
      <c r="BX459" s="113"/>
      <c r="BY459" s="113"/>
      <c r="BZ459" s="113"/>
      <c r="CA459" s="113"/>
      <c r="CB459" s="113"/>
      <c r="CC459" s="113"/>
      <c r="CD459" s="113"/>
      <c r="CE459" s="113"/>
      <c r="CF459" s="113"/>
      <c r="CG459" s="113"/>
      <c r="CH459" s="113"/>
      <c r="CI459" s="113"/>
      <c r="CJ459" s="113"/>
      <c r="CK459" s="113"/>
      <c r="CL459" s="113"/>
      <c r="CM459" s="113"/>
      <c r="CN459" s="114"/>
      <c r="CO459" s="115">
        <f t="shared" si="25"/>
        <v>0</v>
      </c>
      <c r="CP459" s="115"/>
      <c r="CQ459" s="115"/>
      <c r="CR459" s="115"/>
      <c r="CS459" s="115"/>
      <c r="CT459" s="115"/>
      <c r="CU459" s="115"/>
      <c r="CV459" s="115"/>
      <c r="CW459" s="115"/>
      <c r="CX459" s="115"/>
      <c r="CY459" s="115"/>
      <c r="CZ459" s="115"/>
      <c r="DA459" s="115"/>
      <c r="DB459" s="115"/>
      <c r="DC459" s="115"/>
      <c r="DD459" s="115"/>
      <c r="DE459" s="115"/>
      <c r="DF459" s="115"/>
    </row>
    <row r="460" spans="1:110" ht="111.75" customHeight="1" hidden="1">
      <c r="A460" s="119"/>
      <c r="B460" s="119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20"/>
      <c r="AC460" s="124" t="s">
        <v>14</v>
      </c>
      <c r="AD460" s="125"/>
      <c r="AE460" s="125"/>
      <c r="AF460" s="125"/>
      <c r="AG460" s="125"/>
      <c r="AH460" s="125"/>
      <c r="AI460" s="116"/>
      <c r="AJ460" s="117"/>
      <c r="AK460" s="117"/>
      <c r="AL460" s="117"/>
      <c r="AM460" s="117"/>
      <c r="AN460" s="117"/>
      <c r="AO460" s="117"/>
      <c r="AP460" s="117"/>
      <c r="AQ460" s="117"/>
      <c r="AR460" s="117"/>
      <c r="AS460" s="117"/>
      <c r="AT460" s="117"/>
      <c r="AU460" s="117"/>
      <c r="AV460" s="117"/>
      <c r="AW460" s="117"/>
      <c r="AX460" s="117"/>
      <c r="AY460" s="118"/>
      <c r="AZ460" s="112"/>
      <c r="BA460" s="113"/>
      <c r="BB460" s="113"/>
      <c r="BC460" s="113"/>
      <c r="BD460" s="113"/>
      <c r="BE460" s="113"/>
      <c r="BF460" s="113"/>
      <c r="BG460" s="113"/>
      <c r="BH460" s="113"/>
      <c r="BI460" s="113"/>
      <c r="BJ460" s="113"/>
      <c r="BK460" s="113"/>
      <c r="BL460" s="113"/>
      <c r="BM460" s="113"/>
      <c r="BN460" s="113"/>
      <c r="BO460" s="113"/>
      <c r="BP460" s="113"/>
      <c r="BQ460" s="113"/>
      <c r="BR460" s="113"/>
      <c r="BS460" s="113"/>
      <c r="BT460" s="113"/>
      <c r="BU460" s="113"/>
      <c r="BV460" s="114"/>
      <c r="BW460" s="112"/>
      <c r="BX460" s="113"/>
      <c r="BY460" s="113"/>
      <c r="BZ460" s="113"/>
      <c r="CA460" s="113"/>
      <c r="CB460" s="113"/>
      <c r="CC460" s="113"/>
      <c r="CD460" s="113"/>
      <c r="CE460" s="113"/>
      <c r="CF460" s="113"/>
      <c r="CG460" s="113"/>
      <c r="CH460" s="113"/>
      <c r="CI460" s="113"/>
      <c r="CJ460" s="113"/>
      <c r="CK460" s="113"/>
      <c r="CL460" s="113"/>
      <c r="CM460" s="113"/>
      <c r="CN460" s="114"/>
      <c r="CO460" s="115">
        <f t="shared" si="25"/>
        <v>0</v>
      </c>
      <c r="CP460" s="115"/>
      <c r="CQ460" s="115"/>
      <c r="CR460" s="115"/>
      <c r="CS460" s="115"/>
      <c r="CT460" s="115"/>
      <c r="CU460" s="115"/>
      <c r="CV460" s="115"/>
      <c r="CW460" s="115"/>
      <c r="CX460" s="115"/>
      <c r="CY460" s="115"/>
      <c r="CZ460" s="115"/>
      <c r="DA460" s="115"/>
      <c r="DB460" s="115"/>
      <c r="DC460" s="115"/>
      <c r="DD460" s="115"/>
      <c r="DE460" s="115"/>
      <c r="DF460" s="115"/>
    </row>
    <row r="461" spans="1:110" ht="87.75" customHeight="1" hidden="1">
      <c r="A461" s="119"/>
      <c r="B461" s="119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20"/>
      <c r="AC461" s="124" t="s">
        <v>14</v>
      </c>
      <c r="AD461" s="125"/>
      <c r="AE461" s="125"/>
      <c r="AF461" s="125"/>
      <c r="AG461" s="125"/>
      <c r="AH461" s="125"/>
      <c r="AI461" s="116"/>
      <c r="AJ461" s="117"/>
      <c r="AK461" s="117"/>
      <c r="AL461" s="117"/>
      <c r="AM461" s="117"/>
      <c r="AN461" s="117"/>
      <c r="AO461" s="117"/>
      <c r="AP461" s="117"/>
      <c r="AQ461" s="117"/>
      <c r="AR461" s="117"/>
      <c r="AS461" s="117"/>
      <c r="AT461" s="117"/>
      <c r="AU461" s="117"/>
      <c r="AV461" s="117"/>
      <c r="AW461" s="117"/>
      <c r="AX461" s="117"/>
      <c r="AY461" s="118"/>
      <c r="AZ461" s="112"/>
      <c r="BA461" s="113"/>
      <c r="BB461" s="113"/>
      <c r="BC461" s="113"/>
      <c r="BD461" s="113"/>
      <c r="BE461" s="113"/>
      <c r="BF461" s="113"/>
      <c r="BG461" s="113"/>
      <c r="BH461" s="113"/>
      <c r="BI461" s="113"/>
      <c r="BJ461" s="113"/>
      <c r="BK461" s="113"/>
      <c r="BL461" s="113"/>
      <c r="BM461" s="113"/>
      <c r="BN461" s="113"/>
      <c r="BO461" s="113"/>
      <c r="BP461" s="113"/>
      <c r="BQ461" s="113"/>
      <c r="BR461" s="113"/>
      <c r="BS461" s="113"/>
      <c r="BT461" s="113"/>
      <c r="BU461" s="113"/>
      <c r="BV461" s="114"/>
      <c r="BW461" s="112"/>
      <c r="BX461" s="113"/>
      <c r="BY461" s="113"/>
      <c r="BZ461" s="113"/>
      <c r="CA461" s="113"/>
      <c r="CB461" s="113"/>
      <c r="CC461" s="113"/>
      <c r="CD461" s="113"/>
      <c r="CE461" s="113"/>
      <c r="CF461" s="113"/>
      <c r="CG461" s="113"/>
      <c r="CH461" s="113"/>
      <c r="CI461" s="113"/>
      <c r="CJ461" s="113"/>
      <c r="CK461" s="113"/>
      <c r="CL461" s="113"/>
      <c r="CM461" s="113"/>
      <c r="CN461" s="114"/>
      <c r="CO461" s="115">
        <f t="shared" si="25"/>
        <v>0</v>
      </c>
      <c r="CP461" s="115"/>
      <c r="CQ461" s="115"/>
      <c r="CR461" s="115"/>
      <c r="CS461" s="115"/>
      <c r="CT461" s="115"/>
      <c r="CU461" s="115"/>
      <c r="CV461" s="115"/>
      <c r="CW461" s="115"/>
      <c r="CX461" s="115"/>
      <c r="CY461" s="115"/>
      <c r="CZ461" s="115"/>
      <c r="DA461" s="115"/>
      <c r="DB461" s="115"/>
      <c r="DC461" s="115"/>
      <c r="DD461" s="115"/>
      <c r="DE461" s="115"/>
      <c r="DF461" s="115"/>
    </row>
    <row r="462" spans="1:110" ht="23.25" customHeight="1" hidden="1">
      <c r="A462" s="119"/>
      <c r="B462" s="119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  <c r="T462" s="119"/>
      <c r="U462" s="119"/>
      <c r="V462" s="119"/>
      <c r="W462" s="119"/>
      <c r="X462" s="119"/>
      <c r="Y462" s="119"/>
      <c r="Z462" s="119"/>
      <c r="AA462" s="119"/>
      <c r="AB462" s="120"/>
      <c r="AC462" s="124" t="s">
        <v>14</v>
      </c>
      <c r="AD462" s="125"/>
      <c r="AE462" s="125"/>
      <c r="AF462" s="125"/>
      <c r="AG462" s="125"/>
      <c r="AH462" s="125"/>
      <c r="AI462" s="116"/>
      <c r="AJ462" s="117"/>
      <c r="AK462" s="117"/>
      <c r="AL462" s="117"/>
      <c r="AM462" s="117"/>
      <c r="AN462" s="117"/>
      <c r="AO462" s="117"/>
      <c r="AP462" s="117"/>
      <c r="AQ462" s="117"/>
      <c r="AR462" s="117"/>
      <c r="AS462" s="117"/>
      <c r="AT462" s="117"/>
      <c r="AU462" s="117"/>
      <c r="AV462" s="117"/>
      <c r="AW462" s="117"/>
      <c r="AX462" s="117"/>
      <c r="AY462" s="118"/>
      <c r="AZ462" s="112"/>
      <c r="BA462" s="113"/>
      <c r="BB462" s="113"/>
      <c r="BC462" s="113"/>
      <c r="BD462" s="113"/>
      <c r="BE462" s="113"/>
      <c r="BF462" s="113"/>
      <c r="BG462" s="113"/>
      <c r="BH462" s="113"/>
      <c r="BI462" s="113"/>
      <c r="BJ462" s="113"/>
      <c r="BK462" s="113"/>
      <c r="BL462" s="113"/>
      <c r="BM462" s="113"/>
      <c r="BN462" s="113"/>
      <c r="BO462" s="113"/>
      <c r="BP462" s="113"/>
      <c r="BQ462" s="113"/>
      <c r="BR462" s="113"/>
      <c r="BS462" s="113"/>
      <c r="BT462" s="113"/>
      <c r="BU462" s="113"/>
      <c r="BV462" s="114"/>
      <c r="BW462" s="112"/>
      <c r="BX462" s="113"/>
      <c r="BY462" s="113"/>
      <c r="BZ462" s="113"/>
      <c r="CA462" s="113"/>
      <c r="CB462" s="113"/>
      <c r="CC462" s="113"/>
      <c r="CD462" s="113"/>
      <c r="CE462" s="113"/>
      <c r="CF462" s="113"/>
      <c r="CG462" s="113"/>
      <c r="CH462" s="113"/>
      <c r="CI462" s="113"/>
      <c r="CJ462" s="113"/>
      <c r="CK462" s="113"/>
      <c r="CL462" s="113"/>
      <c r="CM462" s="113"/>
      <c r="CN462" s="114"/>
      <c r="CO462" s="115">
        <f t="shared" si="25"/>
        <v>0</v>
      </c>
      <c r="CP462" s="115"/>
      <c r="CQ462" s="115"/>
      <c r="CR462" s="115"/>
      <c r="CS462" s="115"/>
      <c r="CT462" s="115"/>
      <c r="CU462" s="115"/>
      <c r="CV462" s="115"/>
      <c r="CW462" s="115"/>
      <c r="CX462" s="115"/>
      <c r="CY462" s="115"/>
      <c r="CZ462" s="115"/>
      <c r="DA462" s="115"/>
      <c r="DB462" s="115"/>
      <c r="DC462" s="115"/>
      <c r="DD462" s="115"/>
      <c r="DE462" s="115"/>
      <c r="DF462" s="115"/>
    </row>
    <row r="463" spans="1:110" ht="15.75" customHeight="1" hidden="1">
      <c r="A463" s="119"/>
      <c r="B463" s="119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20"/>
      <c r="AC463" s="124" t="s">
        <v>14</v>
      </c>
      <c r="AD463" s="125"/>
      <c r="AE463" s="125"/>
      <c r="AF463" s="125"/>
      <c r="AG463" s="125"/>
      <c r="AH463" s="125"/>
      <c r="AI463" s="116"/>
      <c r="AJ463" s="117"/>
      <c r="AK463" s="117"/>
      <c r="AL463" s="117"/>
      <c r="AM463" s="117"/>
      <c r="AN463" s="117"/>
      <c r="AO463" s="117"/>
      <c r="AP463" s="117"/>
      <c r="AQ463" s="117"/>
      <c r="AR463" s="117"/>
      <c r="AS463" s="117"/>
      <c r="AT463" s="117"/>
      <c r="AU463" s="117"/>
      <c r="AV463" s="117"/>
      <c r="AW463" s="117"/>
      <c r="AX463" s="117"/>
      <c r="AY463" s="118"/>
      <c r="AZ463" s="112"/>
      <c r="BA463" s="113"/>
      <c r="BB463" s="113"/>
      <c r="BC463" s="113"/>
      <c r="BD463" s="113"/>
      <c r="BE463" s="113"/>
      <c r="BF463" s="113"/>
      <c r="BG463" s="113"/>
      <c r="BH463" s="113"/>
      <c r="BI463" s="113"/>
      <c r="BJ463" s="113"/>
      <c r="BK463" s="113"/>
      <c r="BL463" s="113"/>
      <c r="BM463" s="113"/>
      <c r="BN463" s="113"/>
      <c r="BO463" s="113"/>
      <c r="BP463" s="113"/>
      <c r="BQ463" s="113"/>
      <c r="BR463" s="113"/>
      <c r="BS463" s="113"/>
      <c r="BT463" s="113"/>
      <c r="BU463" s="113"/>
      <c r="BV463" s="114"/>
      <c r="BW463" s="112"/>
      <c r="BX463" s="113"/>
      <c r="BY463" s="113"/>
      <c r="BZ463" s="113"/>
      <c r="CA463" s="113"/>
      <c r="CB463" s="113"/>
      <c r="CC463" s="113"/>
      <c r="CD463" s="113"/>
      <c r="CE463" s="113"/>
      <c r="CF463" s="113"/>
      <c r="CG463" s="113"/>
      <c r="CH463" s="113"/>
      <c r="CI463" s="113"/>
      <c r="CJ463" s="113"/>
      <c r="CK463" s="113"/>
      <c r="CL463" s="113"/>
      <c r="CM463" s="113"/>
      <c r="CN463" s="114"/>
      <c r="CO463" s="115">
        <f t="shared" si="25"/>
        <v>0</v>
      </c>
      <c r="CP463" s="115"/>
      <c r="CQ463" s="115"/>
      <c r="CR463" s="115"/>
      <c r="CS463" s="115"/>
      <c r="CT463" s="115"/>
      <c r="CU463" s="115"/>
      <c r="CV463" s="115"/>
      <c r="CW463" s="115"/>
      <c r="CX463" s="115"/>
      <c r="CY463" s="115"/>
      <c r="CZ463" s="115"/>
      <c r="DA463" s="115"/>
      <c r="DB463" s="115"/>
      <c r="DC463" s="115"/>
      <c r="DD463" s="115"/>
      <c r="DE463" s="115"/>
      <c r="DF463" s="115"/>
    </row>
    <row r="464" spans="1:110" ht="13.5" customHeight="1" hidden="1">
      <c r="A464" s="119"/>
      <c r="B464" s="119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20"/>
      <c r="AC464" s="124" t="s">
        <v>14</v>
      </c>
      <c r="AD464" s="125"/>
      <c r="AE464" s="125"/>
      <c r="AF464" s="125"/>
      <c r="AG464" s="125"/>
      <c r="AH464" s="125"/>
      <c r="AI464" s="116"/>
      <c r="AJ464" s="117"/>
      <c r="AK464" s="117"/>
      <c r="AL464" s="117"/>
      <c r="AM464" s="117"/>
      <c r="AN464" s="117"/>
      <c r="AO464" s="117"/>
      <c r="AP464" s="117"/>
      <c r="AQ464" s="117"/>
      <c r="AR464" s="117"/>
      <c r="AS464" s="117"/>
      <c r="AT464" s="117"/>
      <c r="AU464" s="117"/>
      <c r="AV464" s="117"/>
      <c r="AW464" s="117"/>
      <c r="AX464" s="117"/>
      <c r="AY464" s="118"/>
      <c r="AZ464" s="112"/>
      <c r="BA464" s="113"/>
      <c r="BB464" s="113"/>
      <c r="BC464" s="113"/>
      <c r="BD464" s="113"/>
      <c r="BE464" s="113"/>
      <c r="BF464" s="113"/>
      <c r="BG464" s="113"/>
      <c r="BH464" s="113"/>
      <c r="BI464" s="113"/>
      <c r="BJ464" s="113"/>
      <c r="BK464" s="113"/>
      <c r="BL464" s="113"/>
      <c r="BM464" s="113"/>
      <c r="BN464" s="113"/>
      <c r="BO464" s="113"/>
      <c r="BP464" s="113"/>
      <c r="BQ464" s="113"/>
      <c r="BR464" s="113"/>
      <c r="BS464" s="113"/>
      <c r="BT464" s="113"/>
      <c r="BU464" s="113"/>
      <c r="BV464" s="114"/>
      <c r="BW464" s="112"/>
      <c r="BX464" s="113"/>
      <c r="BY464" s="113"/>
      <c r="BZ464" s="113"/>
      <c r="CA464" s="113"/>
      <c r="CB464" s="113"/>
      <c r="CC464" s="113"/>
      <c r="CD464" s="113"/>
      <c r="CE464" s="113"/>
      <c r="CF464" s="113"/>
      <c r="CG464" s="113"/>
      <c r="CH464" s="113"/>
      <c r="CI464" s="113"/>
      <c r="CJ464" s="113"/>
      <c r="CK464" s="113"/>
      <c r="CL464" s="113"/>
      <c r="CM464" s="113"/>
      <c r="CN464" s="114"/>
      <c r="CO464" s="115">
        <f t="shared" si="25"/>
        <v>0</v>
      </c>
      <c r="CP464" s="115"/>
      <c r="CQ464" s="115"/>
      <c r="CR464" s="115"/>
      <c r="CS464" s="115"/>
      <c r="CT464" s="115"/>
      <c r="CU464" s="115"/>
      <c r="CV464" s="115"/>
      <c r="CW464" s="115"/>
      <c r="CX464" s="115"/>
      <c r="CY464" s="115"/>
      <c r="CZ464" s="115"/>
      <c r="DA464" s="115"/>
      <c r="DB464" s="115"/>
      <c r="DC464" s="115"/>
      <c r="DD464" s="115"/>
      <c r="DE464" s="115"/>
      <c r="DF464" s="115"/>
    </row>
    <row r="465" spans="1:110" ht="24" customHeight="1" hidden="1">
      <c r="A465" s="119"/>
      <c r="B465" s="119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20"/>
      <c r="AC465" s="124" t="s">
        <v>14</v>
      </c>
      <c r="AD465" s="125"/>
      <c r="AE465" s="125"/>
      <c r="AF465" s="125"/>
      <c r="AG465" s="125"/>
      <c r="AH465" s="125"/>
      <c r="AI465" s="116"/>
      <c r="AJ465" s="117"/>
      <c r="AK465" s="117"/>
      <c r="AL465" s="117"/>
      <c r="AM465" s="117"/>
      <c r="AN465" s="117"/>
      <c r="AO465" s="117"/>
      <c r="AP465" s="117"/>
      <c r="AQ465" s="117"/>
      <c r="AR465" s="117"/>
      <c r="AS465" s="117"/>
      <c r="AT465" s="117"/>
      <c r="AU465" s="117"/>
      <c r="AV465" s="117"/>
      <c r="AW465" s="117"/>
      <c r="AX465" s="117"/>
      <c r="AY465" s="118"/>
      <c r="AZ465" s="112"/>
      <c r="BA465" s="113"/>
      <c r="BB465" s="113"/>
      <c r="BC465" s="113"/>
      <c r="BD465" s="113"/>
      <c r="BE465" s="113"/>
      <c r="BF465" s="113"/>
      <c r="BG465" s="113"/>
      <c r="BH465" s="113"/>
      <c r="BI465" s="113"/>
      <c r="BJ465" s="113"/>
      <c r="BK465" s="113"/>
      <c r="BL465" s="113"/>
      <c r="BM465" s="113"/>
      <c r="BN465" s="113"/>
      <c r="BO465" s="113"/>
      <c r="BP465" s="113"/>
      <c r="BQ465" s="113"/>
      <c r="BR465" s="113"/>
      <c r="BS465" s="113"/>
      <c r="BT465" s="113"/>
      <c r="BU465" s="113"/>
      <c r="BV465" s="114"/>
      <c r="BW465" s="112"/>
      <c r="BX465" s="113"/>
      <c r="BY465" s="113"/>
      <c r="BZ465" s="113"/>
      <c r="CA465" s="113"/>
      <c r="CB465" s="113"/>
      <c r="CC465" s="113"/>
      <c r="CD465" s="113"/>
      <c r="CE465" s="113"/>
      <c r="CF465" s="113"/>
      <c r="CG465" s="113"/>
      <c r="CH465" s="113"/>
      <c r="CI465" s="113"/>
      <c r="CJ465" s="113"/>
      <c r="CK465" s="113"/>
      <c r="CL465" s="113"/>
      <c r="CM465" s="113"/>
      <c r="CN465" s="114"/>
      <c r="CO465" s="115">
        <f t="shared" si="25"/>
        <v>0</v>
      </c>
      <c r="CP465" s="115"/>
      <c r="CQ465" s="115"/>
      <c r="CR465" s="115"/>
      <c r="CS465" s="115"/>
      <c r="CT465" s="115"/>
      <c r="CU465" s="115"/>
      <c r="CV465" s="115"/>
      <c r="CW465" s="115"/>
      <c r="CX465" s="115"/>
      <c r="CY465" s="115"/>
      <c r="CZ465" s="115"/>
      <c r="DA465" s="115"/>
      <c r="DB465" s="115"/>
      <c r="DC465" s="115"/>
      <c r="DD465" s="115"/>
      <c r="DE465" s="115"/>
      <c r="DF465" s="115"/>
    </row>
    <row r="466" spans="1:110" ht="67.5" customHeight="1" hidden="1">
      <c r="A466" s="119"/>
      <c r="B466" s="119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20"/>
      <c r="AC466" s="124" t="s">
        <v>14</v>
      </c>
      <c r="AD466" s="125"/>
      <c r="AE466" s="125"/>
      <c r="AF466" s="125"/>
      <c r="AG466" s="125"/>
      <c r="AH466" s="125"/>
      <c r="AI466" s="116"/>
      <c r="AJ466" s="117"/>
      <c r="AK466" s="117"/>
      <c r="AL466" s="117"/>
      <c r="AM466" s="117"/>
      <c r="AN466" s="117"/>
      <c r="AO466" s="117"/>
      <c r="AP466" s="117"/>
      <c r="AQ466" s="117"/>
      <c r="AR466" s="117"/>
      <c r="AS466" s="117"/>
      <c r="AT466" s="117"/>
      <c r="AU466" s="117"/>
      <c r="AV466" s="117"/>
      <c r="AW466" s="117"/>
      <c r="AX466" s="117"/>
      <c r="AY466" s="118"/>
      <c r="AZ466" s="112"/>
      <c r="BA466" s="113"/>
      <c r="BB466" s="113"/>
      <c r="BC466" s="113"/>
      <c r="BD466" s="113"/>
      <c r="BE466" s="113"/>
      <c r="BF466" s="113"/>
      <c r="BG466" s="113"/>
      <c r="BH466" s="113"/>
      <c r="BI466" s="113"/>
      <c r="BJ466" s="113"/>
      <c r="BK466" s="113"/>
      <c r="BL466" s="113"/>
      <c r="BM466" s="113"/>
      <c r="BN466" s="113"/>
      <c r="BO466" s="113"/>
      <c r="BP466" s="113"/>
      <c r="BQ466" s="113"/>
      <c r="BR466" s="113"/>
      <c r="BS466" s="113"/>
      <c r="BT466" s="113"/>
      <c r="BU466" s="113"/>
      <c r="BV466" s="114"/>
      <c r="BW466" s="112"/>
      <c r="BX466" s="113"/>
      <c r="BY466" s="113"/>
      <c r="BZ466" s="113"/>
      <c r="CA466" s="113"/>
      <c r="CB466" s="113"/>
      <c r="CC466" s="113"/>
      <c r="CD466" s="113"/>
      <c r="CE466" s="113"/>
      <c r="CF466" s="113"/>
      <c r="CG466" s="113"/>
      <c r="CH466" s="113"/>
      <c r="CI466" s="113"/>
      <c r="CJ466" s="113"/>
      <c r="CK466" s="113"/>
      <c r="CL466" s="113"/>
      <c r="CM466" s="113"/>
      <c r="CN466" s="114"/>
      <c r="CO466" s="115">
        <f t="shared" si="25"/>
        <v>0</v>
      </c>
      <c r="CP466" s="115"/>
      <c r="CQ466" s="115"/>
      <c r="CR466" s="115"/>
      <c r="CS466" s="115"/>
      <c r="CT466" s="115"/>
      <c r="CU466" s="115"/>
      <c r="CV466" s="115"/>
      <c r="CW466" s="115"/>
      <c r="CX466" s="115"/>
      <c r="CY466" s="115"/>
      <c r="CZ466" s="115"/>
      <c r="DA466" s="115"/>
      <c r="DB466" s="115"/>
      <c r="DC466" s="115"/>
      <c r="DD466" s="115"/>
      <c r="DE466" s="115"/>
      <c r="DF466" s="115"/>
    </row>
    <row r="467" spans="1:110" ht="44.25" customHeight="1" hidden="1">
      <c r="A467" s="119"/>
      <c r="B467" s="119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20"/>
      <c r="AC467" s="124" t="s">
        <v>14</v>
      </c>
      <c r="AD467" s="125"/>
      <c r="AE467" s="125"/>
      <c r="AF467" s="125"/>
      <c r="AG467" s="125"/>
      <c r="AH467" s="125"/>
      <c r="AI467" s="116"/>
      <c r="AJ467" s="117"/>
      <c r="AK467" s="117"/>
      <c r="AL467" s="117"/>
      <c r="AM467" s="117"/>
      <c r="AN467" s="117"/>
      <c r="AO467" s="117"/>
      <c r="AP467" s="117"/>
      <c r="AQ467" s="117"/>
      <c r="AR467" s="117"/>
      <c r="AS467" s="117"/>
      <c r="AT467" s="117"/>
      <c r="AU467" s="117"/>
      <c r="AV467" s="117"/>
      <c r="AW467" s="117"/>
      <c r="AX467" s="117"/>
      <c r="AY467" s="118"/>
      <c r="AZ467" s="112"/>
      <c r="BA467" s="113"/>
      <c r="BB467" s="113"/>
      <c r="BC467" s="113"/>
      <c r="BD467" s="113"/>
      <c r="BE467" s="113"/>
      <c r="BF467" s="113"/>
      <c r="BG467" s="113"/>
      <c r="BH467" s="113"/>
      <c r="BI467" s="113"/>
      <c r="BJ467" s="113"/>
      <c r="BK467" s="113"/>
      <c r="BL467" s="113"/>
      <c r="BM467" s="113"/>
      <c r="BN467" s="113"/>
      <c r="BO467" s="113"/>
      <c r="BP467" s="113"/>
      <c r="BQ467" s="113"/>
      <c r="BR467" s="113"/>
      <c r="BS467" s="113"/>
      <c r="BT467" s="113"/>
      <c r="BU467" s="113"/>
      <c r="BV467" s="114"/>
      <c r="BW467" s="112"/>
      <c r="BX467" s="113"/>
      <c r="BY467" s="113"/>
      <c r="BZ467" s="113"/>
      <c r="CA467" s="113"/>
      <c r="CB467" s="113"/>
      <c r="CC467" s="113"/>
      <c r="CD467" s="113"/>
      <c r="CE467" s="113"/>
      <c r="CF467" s="113"/>
      <c r="CG467" s="113"/>
      <c r="CH467" s="113"/>
      <c r="CI467" s="113"/>
      <c r="CJ467" s="113"/>
      <c r="CK467" s="113"/>
      <c r="CL467" s="113"/>
      <c r="CM467" s="113"/>
      <c r="CN467" s="114"/>
      <c r="CO467" s="115">
        <f t="shared" si="25"/>
        <v>0</v>
      </c>
      <c r="CP467" s="115"/>
      <c r="CQ467" s="115"/>
      <c r="CR467" s="115"/>
      <c r="CS467" s="115"/>
      <c r="CT467" s="115"/>
      <c r="CU467" s="115"/>
      <c r="CV467" s="115"/>
      <c r="CW467" s="115"/>
      <c r="CX467" s="115"/>
      <c r="CY467" s="115"/>
      <c r="CZ467" s="115"/>
      <c r="DA467" s="115"/>
      <c r="DB467" s="115"/>
      <c r="DC467" s="115"/>
      <c r="DD467" s="115"/>
      <c r="DE467" s="115"/>
      <c r="DF467" s="115"/>
    </row>
    <row r="468" spans="1:110" ht="25.5" customHeight="1" hidden="1">
      <c r="A468" s="119"/>
      <c r="B468" s="119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20"/>
      <c r="AC468" s="124" t="s">
        <v>14</v>
      </c>
      <c r="AD468" s="125"/>
      <c r="AE468" s="125"/>
      <c r="AF468" s="125"/>
      <c r="AG468" s="125"/>
      <c r="AH468" s="125"/>
      <c r="AI468" s="116"/>
      <c r="AJ468" s="117"/>
      <c r="AK468" s="117"/>
      <c r="AL468" s="117"/>
      <c r="AM468" s="117"/>
      <c r="AN468" s="117"/>
      <c r="AO468" s="117"/>
      <c r="AP468" s="117"/>
      <c r="AQ468" s="117"/>
      <c r="AR468" s="117"/>
      <c r="AS468" s="117"/>
      <c r="AT468" s="117"/>
      <c r="AU468" s="117"/>
      <c r="AV468" s="117"/>
      <c r="AW468" s="117"/>
      <c r="AX468" s="117"/>
      <c r="AY468" s="118"/>
      <c r="AZ468" s="112"/>
      <c r="BA468" s="113"/>
      <c r="BB468" s="113"/>
      <c r="BC468" s="113"/>
      <c r="BD468" s="113"/>
      <c r="BE468" s="113"/>
      <c r="BF468" s="113"/>
      <c r="BG468" s="113"/>
      <c r="BH468" s="113"/>
      <c r="BI468" s="113"/>
      <c r="BJ468" s="113"/>
      <c r="BK468" s="113"/>
      <c r="BL468" s="113"/>
      <c r="BM468" s="113"/>
      <c r="BN468" s="113"/>
      <c r="BO468" s="113"/>
      <c r="BP468" s="113"/>
      <c r="BQ468" s="113"/>
      <c r="BR468" s="113"/>
      <c r="BS468" s="113"/>
      <c r="BT468" s="113"/>
      <c r="BU468" s="113"/>
      <c r="BV468" s="114"/>
      <c r="BW468" s="112"/>
      <c r="BX468" s="113"/>
      <c r="BY468" s="113"/>
      <c r="BZ468" s="113"/>
      <c r="CA468" s="113"/>
      <c r="CB468" s="113"/>
      <c r="CC468" s="113"/>
      <c r="CD468" s="113"/>
      <c r="CE468" s="113"/>
      <c r="CF468" s="113"/>
      <c r="CG468" s="113"/>
      <c r="CH468" s="113"/>
      <c r="CI468" s="113"/>
      <c r="CJ468" s="113"/>
      <c r="CK468" s="113"/>
      <c r="CL468" s="113"/>
      <c r="CM468" s="113"/>
      <c r="CN468" s="114"/>
      <c r="CO468" s="115">
        <f t="shared" si="25"/>
        <v>0</v>
      </c>
      <c r="CP468" s="115"/>
      <c r="CQ468" s="115"/>
      <c r="CR468" s="115"/>
      <c r="CS468" s="115"/>
      <c r="CT468" s="115"/>
      <c r="CU468" s="115"/>
      <c r="CV468" s="115"/>
      <c r="CW468" s="115"/>
      <c r="CX468" s="115"/>
      <c r="CY468" s="115"/>
      <c r="CZ468" s="115"/>
      <c r="DA468" s="115"/>
      <c r="DB468" s="115"/>
      <c r="DC468" s="115"/>
      <c r="DD468" s="115"/>
      <c r="DE468" s="115"/>
      <c r="DF468" s="115"/>
    </row>
    <row r="469" spans="1:110" ht="17.25" customHeight="1" hidden="1">
      <c r="A469" s="119"/>
      <c r="B469" s="119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20"/>
      <c r="AC469" s="124" t="s">
        <v>14</v>
      </c>
      <c r="AD469" s="125"/>
      <c r="AE469" s="125"/>
      <c r="AF469" s="125"/>
      <c r="AG469" s="125"/>
      <c r="AH469" s="125"/>
      <c r="AI469" s="116"/>
      <c r="AJ469" s="117"/>
      <c r="AK469" s="117"/>
      <c r="AL469" s="117"/>
      <c r="AM469" s="117"/>
      <c r="AN469" s="117"/>
      <c r="AO469" s="117"/>
      <c r="AP469" s="117"/>
      <c r="AQ469" s="117"/>
      <c r="AR469" s="117"/>
      <c r="AS469" s="117"/>
      <c r="AT469" s="117"/>
      <c r="AU469" s="117"/>
      <c r="AV469" s="117"/>
      <c r="AW469" s="117"/>
      <c r="AX469" s="117"/>
      <c r="AY469" s="118"/>
      <c r="AZ469" s="112"/>
      <c r="BA469" s="113"/>
      <c r="BB469" s="113"/>
      <c r="BC469" s="113"/>
      <c r="BD469" s="113"/>
      <c r="BE469" s="113"/>
      <c r="BF469" s="113"/>
      <c r="BG469" s="113"/>
      <c r="BH469" s="113"/>
      <c r="BI469" s="113"/>
      <c r="BJ469" s="113"/>
      <c r="BK469" s="113"/>
      <c r="BL469" s="113"/>
      <c r="BM469" s="113"/>
      <c r="BN469" s="113"/>
      <c r="BO469" s="113"/>
      <c r="BP469" s="113"/>
      <c r="BQ469" s="113"/>
      <c r="BR469" s="113"/>
      <c r="BS469" s="113"/>
      <c r="BT469" s="113"/>
      <c r="BU469" s="113"/>
      <c r="BV469" s="114"/>
      <c r="BW469" s="112"/>
      <c r="BX469" s="113"/>
      <c r="BY469" s="113"/>
      <c r="BZ469" s="113"/>
      <c r="CA469" s="113"/>
      <c r="CB469" s="113"/>
      <c r="CC469" s="113"/>
      <c r="CD469" s="113"/>
      <c r="CE469" s="113"/>
      <c r="CF469" s="113"/>
      <c r="CG469" s="113"/>
      <c r="CH469" s="113"/>
      <c r="CI469" s="113"/>
      <c r="CJ469" s="113"/>
      <c r="CK469" s="113"/>
      <c r="CL469" s="113"/>
      <c r="CM469" s="113"/>
      <c r="CN469" s="114"/>
      <c r="CO469" s="115">
        <f t="shared" si="25"/>
        <v>0</v>
      </c>
      <c r="CP469" s="115"/>
      <c r="CQ469" s="115"/>
      <c r="CR469" s="115"/>
      <c r="CS469" s="115"/>
      <c r="CT469" s="115"/>
      <c r="CU469" s="115"/>
      <c r="CV469" s="115"/>
      <c r="CW469" s="115"/>
      <c r="CX469" s="115"/>
      <c r="CY469" s="115"/>
      <c r="CZ469" s="115"/>
      <c r="DA469" s="115"/>
      <c r="DB469" s="115"/>
      <c r="DC469" s="115"/>
      <c r="DD469" s="115"/>
      <c r="DE469" s="115"/>
      <c r="DF469" s="115"/>
    </row>
    <row r="470" spans="1:110" ht="13.5" customHeight="1" hidden="1">
      <c r="A470" s="119"/>
      <c r="B470" s="119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20"/>
      <c r="AC470" s="124" t="s">
        <v>14</v>
      </c>
      <c r="AD470" s="125"/>
      <c r="AE470" s="125"/>
      <c r="AF470" s="125"/>
      <c r="AG470" s="125"/>
      <c r="AH470" s="125"/>
      <c r="AI470" s="116"/>
      <c r="AJ470" s="117"/>
      <c r="AK470" s="117"/>
      <c r="AL470" s="117"/>
      <c r="AM470" s="117"/>
      <c r="AN470" s="117"/>
      <c r="AO470" s="117"/>
      <c r="AP470" s="117"/>
      <c r="AQ470" s="117"/>
      <c r="AR470" s="117"/>
      <c r="AS470" s="117"/>
      <c r="AT470" s="117"/>
      <c r="AU470" s="117"/>
      <c r="AV470" s="117"/>
      <c r="AW470" s="117"/>
      <c r="AX470" s="117"/>
      <c r="AY470" s="118"/>
      <c r="AZ470" s="112"/>
      <c r="BA470" s="113"/>
      <c r="BB470" s="113"/>
      <c r="BC470" s="113"/>
      <c r="BD470" s="113"/>
      <c r="BE470" s="113"/>
      <c r="BF470" s="113"/>
      <c r="BG470" s="113"/>
      <c r="BH470" s="113"/>
      <c r="BI470" s="113"/>
      <c r="BJ470" s="113"/>
      <c r="BK470" s="113"/>
      <c r="BL470" s="113"/>
      <c r="BM470" s="113"/>
      <c r="BN470" s="113"/>
      <c r="BO470" s="113"/>
      <c r="BP470" s="113"/>
      <c r="BQ470" s="113"/>
      <c r="BR470" s="113"/>
      <c r="BS470" s="113"/>
      <c r="BT470" s="113"/>
      <c r="BU470" s="113"/>
      <c r="BV470" s="114"/>
      <c r="BW470" s="112"/>
      <c r="BX470" s="113"/>
      <c r="BY470" s="113"/>
      <c r="BZ470" s="113"/>
      <c r="CA470" s="113"/>
      <c r="CB470" s="113"/>
      <c r="CC470" s="113"/>
      <c r="CD470" s="113"/>
      <c r="CE470" s="113"/>
      <c r="CF470" s="113"/>
      <c r="CG470" s="113"/>
      <c r="CH470" s="113"/>
      <c r="CI470" s="113"/>
      <c r="CJ470" s="113"/>
      <c r="CK470" s="113"/>
      <c r="CL470" s="113"/>
      <c r="CM470" s="113"/>
      <c r="CN470" s="114"/>
      <c r="CO470" s="115">
        <f t="shared" si="25"/>
        <v>0</v>
      </c>
      <c r="CP470" s="115"/>
      <c r="CQ470" s="115"/>
      <c r="CR470" s="115"/>
      <c r="CS470" s="115"/>
      <c r="CT470" s="115"/>
      <c r="CU470" s="115"/>
      <c r="CV470" s="115"/>
      <c r="CW470" s="115"/>
      <c r="CX470" s="115"/>
      <c r="CY470" s="115"/>
      <c r="CZ470" s="115"/>
      <c r="DA470" s="115"/>
      <c r="DB470" s="115"/>
      <c r="DC470" s="115"/>
      <c r="DD470" s="115"/>
      <c r="DE470" s="115"/>
      <c r="DF470" s="115"/>
    </row>
    <row r="471" spans="1:110" ht="27.75" customHeight="1" hidden="1">
      <c r="A471" s="119"/>
      <c r="B471" s="119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20"/>
      <c r="AC471" s="124" t="s">
        <v>14</v>
      </c>
      <c r="AD471" s="125"/>
      <c r="AE471" s="125"/>
      <c r="AF471" s="125"/>
      <c r="AG471" s="125"/>
      <c r="AH471" s="125"/>
      <c r="AI471" s="116"/>
      <c r="AJ471" s="117"/>
      <c r="AK471" s="117"/>
      <c r="AL471" s="117"/>
      <c r="AM471" s="117"/>
      <c r="AN471" s="117"/>
      <c r="AO471" s="117"/>
      <c r="AP471" s="117"/>
      <c r="AQ471" s="117"/>
      <c r="AR471" s="117"/>
      <c r="AS471" s="117"/>
      <c r="AT471" s="117"/>
      <c r="AU471" s="117"/>
      <c r="AV471" s="117"/>
      <c r="AW471" s="117"/>
      <c r="AX471" s="117"/>
      <c r="AY471" s="118"/>
      <c r="AZ471" s="112"/>
      <c r="BA471" s="113"/>
      <c r="BB471" s="113"/>
      <c r="BC471" s="113"/>
      <c r="BD471" s="113"/>
      <c r="BE471" s="113"/>
      <c r="BF471" s="113"/>
      <c r="BG471" s="113"/>
      <c r="BH471" s="113"/>
      <c r="BI471" s="113"/>
      <c r="BJ471" s="113"/>
      <c r="BK471" s="113"/>
      <c r="BL471" s="113"/>
      <c r="BM471" s="113"/>
      <c r="BN471" s="113"/>
      <c r="BO471" s="113"/>
      <c r="BP471" s="113"/>
      <c r="BQ471" s="113"/>
      <c r="BR471" s="113"/>
      <c r="BS471" s="113"/>
      <c r="BT471" s="113"/>
      <c r="BU471" s="113"/>
      <c r="BV471" s="114"/>
      <c r="BW471" s="112"/>
      <c r="BX471" s="113"/>
      <c r="BY471" s="113"/>
      <c r="BZ471" s="113"/>
      <c r="CA471" s="113"/>
      <c r="CB471" s="113"/>
      <c r="CC471" s="113"/>
      <c r="CD471" s="113"/>
      <c r="CE471" s="113"/>
      <c r="CF471" s="113"/>
      <c r="CG471" s="113"/>
      <c r="CH471" s="113"/>
      <c r="CI471" s="113"/>
      <c r="CJ471" s="113"/>
      <c r="CK471" s="113"/>
      <c r="CL471" s="113"/>
      <c r="CM471" s="113"/>
      <c r="CN471" s="114"/>
      <c r="CO471" s="115">
        <f t="shared" si="25"/>
        <v>0</v>
      </c>
      <c r="CP471" s="115"/>
      <c r="CQ471" s="115"/>
      <c r="CR471" s="115"/>
      <c r="CS471" s="115"/>
      <c r="CT471" s="115"/>
      <c r="CU471" s="115"/>
      <c r="CV471" s="115"/>
      <c r="CW471" s="115"/>
      <c r="CX471" s="115"/>
      <c r="CY471" s="115"/>
      <c r="CZ471" s="115"/>
      <c r="DA471" s="115"/>
      <c r="DB471" s="115"/>
      <c r="DC471" s="115"/>
      <c r="DD471" s="115"/>
      <c r="DE471" s="115"/>
      <c r="DF471" s="115"/>
    </row>
    <row r="472" spans="1:110" ht="27" customHeight="1" hidden="1">
      <c r="A472" s="119"/>
      <c r="B472" s="119"/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20"/>
      <c r="AC472" s="124" t="s">
        <v>14</v>
      </c>
      <c r="AD472" s="125"/>
      <c r="AE472" s="125"/>
      <c r="AF472" s="125"/>
      <c r="AG472" s="125"/>
      <c r="AH472" s="125"/>
      <c r="AI472" s="116"/>
      <c r="AJ472" s="117"/>
      <c r="AK472" s="117"/>
      <c r="AL472" s="117"/>
      <c r="AM472" s="117"/>
      <c r="AN472" s="117"/>
      <c r="AO472" s="117"/>
      <c r="AP472" s="117"/>
      <c r="AQ472" s="117"/>
      <c r="AR472" s="117"/>
      <c r="AS472" s="117"/>
      <c r="AT472" s="117"/>
      <c r="AU472" s="117"/>
      <c r="AV472" s="117"/>
      <c r="AW472" s="117"/>
      <c r="AX472" s="117"/>
      <c r="AY472" s="118"/>
      <c r="AZ472" s="112"/>
      <c r="BA472" s="113"/>
      <c r="BB472" s="113"/>
      <c r="BC472" s="113"/>
      <c r="BD472" s="113"/>
      <c r="BE472" s="113"/>
      <c r="BF472" s="113"/>
      <c r="BG472" s="113"/>
      <c r="BH472" s="113"/>
      <c r="BI472" s="113"/>
      <c r="BJ472" s="113"/>
      <c r="BK472" s="113"/>
      <c r="BL472" s="113"/>
      <c r="BM472" s="113"/>
      <c r="BN472" s="113"/>
      <c r="BO472" s="113"/>
      <c r="BP472" s="113"/>
      <c r="BQ472" s="113"/>
      <c r="BR472" s="113"/>
      <c r="BS472" s="113"/>
      <c r="BT472" s="113"/>
      <c r="BU472" s="113"/>
      <c r="BV472" s="114"/>
      <c r="BW472" s="112"/>
      <c r="BX472" s="113"/>
      <c r="BY472" s="113"/>
      <c r="BZ472" s="113"/>
      <c r="CA472" s="113"/>
      <c r="CB472" s="113"/>
      <c r="CC472" s="113"/>
      <c r="CD472" s="113"/>
      <c r="CE472" s="113"/>
      <c r="CF472" s="113"/>
      <c r="CG472" s="113"/>
      <c r="CH472" s="113"/>
      <c r="CI472" s="113"/>
      <c r="CJ472" s="113"/>
      <c r="CK472" s="113"/>
      <c r="CL472" s="113"/>
      <c r="CM472" s="113"/>
      <c r="CN472" s="114"/>
      <c r="CO472" s="115">
        <f t="shared" si="25"/>
        <v>0</v>
      </c>
      <c r="CP472" s="115"/>
      <c r="CQ472" s="115"/>
      <c r="CR472" s="115"/>
      <c r="CS472" s="115"/>
      <c r="CT472" s="115"/>
      <c r="CU472" s="115"/>
      <c r="CV472" s="115"/>
      <c r="CW472" s="115"/>
      <c r="CX472" s="115"/>
      <c r="CY472" s="115"/>
      <c r="CZ472" s="115"/>
      <c r="DA472" s="115"/>
      <c r="DB472" s="115"/>
      <c r="DC472" s="115"/>
      <c r="DD472" s="115"/>
      <c r="DE472" s="115"/>
      <c r="DF472" s="115"/>
    </row>
    <row r="473" spans="1:110" ht="16.5" customHeight="1" hidden="1">
      <c r="A473" s="119"/>
      <c r="B473" s="119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20"/>
      <c r="AC473" s="124" t="s">
        <v>14</v>
      </c>
      <c r="AD473" s="125"/>
      <c r="AE473" s="125"/>
      <c r="AF473" s="125"/>
      <c r="AG473" s="125"/>
      <c r="AH473" s="125"/>
      <c r="AI473" s="116"/>
      <c r="AJ473" s="117"/>
      <c r="AK473" s="117"/>
      <c r="AL473" s="117"/>
      <c r="AM473" s="117"/>
      <c r="AN473" s="117"/>
      <c r="AO473" s="117"/>
      <c r="AP473" s="117"/>
      <c r="AQ473" s="117"/>
      <c r="AR473" s="117"/>
      <c r="AS473" s="117"/>
      <c r="AT473" s="117"/>
      <c r="AU473" s="117"/>
      <c r="AV473" s="117"/>
      <c r="AW473" s="117"/>
      <c r="AX473" s="117"/>
      <c r="AY473" s="118"/>
      <c r="AZ473" s="112"/>
      <c r="BA473" s="113"/>
      <c r="BB473" s="113"/>
      <c r="BC473" s="113"/>
      <c r="BD473" s="113"/>
      <c r="BE473" s="113"/>
      <c r="BF473" s="113"/>
      <c r="BG473" s="113"/>
      <c r="BH473" s="113"/>
      <c r="BI473" s="113"/>
      <c r="BJ473" s="113"/>
      <c r="BK473" s="113"/>
      <c r="BL473" s="113"/>
      <c r="BM473" s="113"/>
      <c r="BN473" s="113"/>
      <c r="BO473" s="113"/>
      <c r="BP473" s="113"/>
      <c r="BQ473" s="113"/>
      <c r="BR473" s="113"/>
      <c r="BS473" s="113"/>
      <c r="BT473" s="113"/>
      <c r="BU473" s="113"/>
      <c r="BV473" s="114"/>
      <c r="BW473" s="112"/>
      <c r="BX473" s="113"/>
      <c r="BY473" s="113"/>
      <c r="BZ473" s="113"/>
      <c r="CA473" s="113"/>
      <c r="CB473" s="113"/>
      <c r="CC473" s="113"/>
      <c r="CD473" s="113"/>
      <c r="CE473" s="113"/>
      <c r="CF473" s="113"/>
      <c r="CG473" s="113"/>
      <c r="CH473" s="113"/>
      <c r="CI473" s="113"/>
      <c r="CJ473" s="113"/>
      <c r="CK473" s="113"/>
      <c r="CL473" s="113"/>
      <c r="CM473" s="113"/>
      <c r="CN473" s="114"/>
      <c r="CO473" s="115">
        <f t="shared" si="25"/>
        <v>0</v>
      </c>
      <c r="CP473" s="115"/>
      <c r="CQ473" s="115"/>
      <c r="CR473" s="115"/>
      <c r="CS473" s="115"/>
      <c r="CT473" s="115"/>
      <c r="CU473" s="115"/>
      <c r="CV473" s="115"/>
      <c r="CW473" s="115"/>
      <c r="CX473" s="115"/>
      <c r="CY473" s="115"/>
      <c r="CZ473" s="115"/>
      <c r="DA473" s="115"/>
      <c r="DB473" s="115"/>
      <c r="DC473" s="115"/>
      <c r="DD473" s="115"/>
      <c r="DE473" s="115"/>
      <c r="DF473" s="115"/>
    </row>
    <row r="474" spans="1:110" ht="20.25" customHeight="1" hidden="1">
      <c r="A474" s="119"/>
      <c r="B474" s="119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20"/>
      <c r="AC474" s="124" t="s">
        <v>14</v>
      </c>
      <c r="AD474" s="125"/>
      <c r="AE474" s="125"/>
      <c r="AF474" s="125"/>
      <c r="AG474" s="125"/>
      <c r="AH474" s="125"/>
      <c r="AI474" s="116"/>
      <c r="AJ474" s="117"/>
      <c r="AK474" s="117"/>
      <c r="AL474" s="117"/>
      <c r="AM474" s="117"/>
      <c r="AN474" s="117"/>
      <c r="AO474" s="117"/>
      <c r="AP474" s="117"/>
      <c r="AQ474" s="117"/>
      <c r="AR474" s="117"/>
      <c r="AS474" s="117"/>
      <c r="AT474" s="117"/>
      <c r="AU474" s="117"/>
      <c r="AV474" s="117"/>
      <c r="AW474" s="117"/>
      <c r="AX474" s="117"/>
      <c r="AY474" s="118"/>
      <c r="AZ474" s="112"/>
      <c r="BA474" s="113"/>
      <c r="BB474" s="113"/>
      <c r="BC474" s="113"/>
      <c r="BD474" s="113"/>
      <c r="BE474" s="113"/>
      <c r="BF474" s="113"/>
      <c r="BG474" s="113"/>
      <c r="BH474" s="113"/>
      <c r="BI474" s="113"/>
      <c r="BJ474" s="113"/>
      <c r="BK474" s="113"/>
      <c r="BL474" s="113"/>
      <c r="BM474" s="113"/>
      <c r="BN474" s="113"/>
      <c r="BO474" s="113"/>
      <c r="BP474" s="113"/>
      <c r="BQ474" s="113"/>
      <c r="BR474" s="113"/>
      <c r="BS474" s="113"/>
      <c r="BT474" s="113"/>
      <c r="BU474" s="113"/>
      <c r="BV474" s="114"/>
      <c r="BW474" s="112"/>
      <c r="BX474" s="113"/>
      <c r="BY474" s="113"/>
      <c r="BZ474" s="113"/>
      <c r="CA474" s="113"/>
      <c r="CB474" s="113"/>
      <c r="CC474" s="113"/>
      <c r="CD474" s="113"/>
      <c r="CE474" s="113"/>
      <c r="CF474" s="113"/>
      <c r="CG474" s="113"/>
      <c r="CH474" s="113"/>
      <c r="CI474" s="113"/>
      <c r="CJ474" s="113"/>
      <c r="CK474" s="113"/>
      <c r="CL474" s="113"/>
      <c r="CM474" s="113"/>
      <c r="CN474" s="114"/>
      <c r="CO474" s="115">
        <f t="shared" si="25"/>
        <v>0</v>
      </c>
      <c r="CP474" s="115"/>
      <c r="CQ474" s="115"/>
      <c r="CR474" s="115"/>
      <c r="CS474" s="115"/>
      <c r="CT474" s="115"/>
      <c r="CU474" s="115"/>
      <c r="CV474" s="115"/>
      <c r="CW474" s="115"/>
      <c r="CX474" s="115"/>
      <c r="CY474" s="115"/>
      <c r="CZ474" s="115"/>
      <c r="DA474" s="115"/>
      <c r="DB474" s="115"/>
      <c r="DC474" s="115"/>
      <c r="DD474" s="115"/>
      <c r="DE474" s="115"/>
      <c r="DF474" s="115"/>
    </row>
    <row r="475" spans="1:110" ht="14.25" customHeight="1" hidden="1">
      <c r="A475" s="119"/>
      <c r="B475" s="119"/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20"/>
      <c r="AC475" s="124" t="s">
        <v>14</v>
      </c>
      <c r="AD475" s="125"/>
      <c r="AE475" s="125"/>
      <c r="AF475" s="125"/>
      <c r="AG475" s="125"/>
      <c r="AH475" s="125"/>
      <c r="AI475" s="116"/>
      <c r="AJ475" s="117"/>
      <c r="AK475" s="117"/>
      <c r="AL475" s="117"/>
      <c r="AM475" s="117"/>
      <c r="AN475" s="117"/>
      <c r="AO475" s="117"/>
      <c r="AP475" s="117"/>
      <c r="AQ475" s="117"/>
      <c r="AR475" s="117"/>
      <c r="AS475" s="117"/>
      <c r="AT475" s="117"/>
      <c r="AU475" s="117"/>
      <c r="AV475" s="117"/>
      <c r="AW475" s="117"/>
      <c r="AX475" s="117"/>
      <c r="AY475" s="118"/>
      <c r="AZ475" s="112"/>
      <c r="BA475" s="113"/>
      <c r="BB475" s="113"/>
      <c r="BC475" s="113"/>
      <c r="BD475" s="113"/>
      <c r="BE475" s="113"/>
      <c r="BF475" s="113"/>
      <c r="BG475" s="113"/>
      <c r="BH475" s="113"/>
      <c r="BI475" s="113"/>
      <c r="BJ475" s="113"/>
      <c r="BK475" s="113"/>
      <c r="BL475" s="113"/>
      <c r="BM475" s="113"/>
      <c r="BN475" s="113"/>
      <c r="BO475" s="113"/>
      <c r="BP475" s="113"/>
      <c r="BQ475" s="113"/>
      <c r="BR475" s="113"/>
      <c r="BS475" s="113"/>
      <c r="BT475" s="113"/>
      <c r="BU475" s="113"/>
      <c r="BV475" s="114"/>
      <c r="BW475" s="112"/>
      <c r="BX475" s="113"/>
      <c r="BY475" s="113"/>
      <c r="BZ475" s="113"/>
      <c r="CA475" s="113"/>
      <c r="CB475" s="113"/>
      <c r="CC475" s="113"/>
      <c r="CD475" s="113"/>
      <c r="CE475" s="113"/>
      <c r="CF475" s="113"/>
      <c r="CG475" s="113"/>
      <c r="CH475" s="113"/>
      <c r="CI475" s="113"/>
      <c r="CJ475" s="113"/>
      <c r="CK475" s="113"/>
      <c r="CL475" s="113"/>
      <c r="CM475" s="113"/>
      <c r="CN475" s="114"/>
      <c r="CO475" s="115">
        <f aca="true" t="shared" si="28" ref="CO475:CO493">AZ475-BW475</f>
        <v>0</v>
      </c>
      <c r="CP475" s="115"/>
      <c r="CQ475" s="115"/>
      <c r="CR475" s="115"/>
      <c r="CS475" s="115"/>
      <c r="CT475" s="115"/>
      <c r="CU475" s="115"/>
      <c r="CV475" s="115"/>
      <c r="CW475" s="115"/>
      <c r="CX475" s="115"/>
      <c r="CY475" s="115"/>
      <c r="CZ475" s="115"/>
      <c r="DA475" s="115"/>
      <c r="DB475" s="115"/>
      <c r="DC475" s="115"/>
      <c r="DD475" s="115"/>
      <c r="DE475" s="115"/>
      <c r="DF475" s="115"/>
    </row>
    <row r="476" spans="1:110" ht="14.25" customHeight="1" hidden="1">
      <c r="A476" s="119"/>
      <c r="B476" s="119"/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20"/>
      <c r="AC476" s="124" t="s">
        <v>14</v>
      </c>
      <c r="AD476" s="125"/>
      <c r="AE476" s="125"/>
      <c r="AF476" s="125"/>
      <c r="AG476" s="125"/>
      <c r="AH476" s="125"/>
      <c r="AI476" s="116"/>
      <c r="AJ476" s="117"/>
      <c r="AK476" s="117"/>
      <c r="AL476" s="117"/>
      <c r="AM476" s="117"/>
      <c r="AN476" s="117"/>
      <c r="AO476" s="117"/>
      <c r="AP476" s="117"/>
      <c r="AQ476" s="117"/>
      <c r="AR476" s="117"/>
      <c r="AS476" s="117"/>
      <c r="AT476" s="117"/>
      <c r="AU476" s="117"/>
      <c r="AV476" s="117"/>
      <c r="AW476" s="117"/>
      <c r="AX476" s="117"/>
      <c r="AY476" s="118"/>
      <c r="AZ476" s="112"/>
      <c r="BA476" s="113"/>
      <c r="BB476" s="113"/>
      <c r="BC476" s="113"/>
      <c r="BD476" s="113"/>
      <c r="BE476" s="113"/>
      <c r="BF476" s="113"/>
      <c r="BG476" s="113"/>
      <c r="BH476" s="113"/>
      <c r="BI476" s="113"/>
      <c r="BJ476" s="113"/>
      <c r="BK476" s="113"/>
      <c r="BL476" s="113"/>
      <c r="BM476" s="113"/>
      <c r="BN476" s="113"/>
      <c r="BO476" s="113"/>
      <c r="BP476" s="113"/>
      <c r="BQ476" s="113"/>
      <c r="BR476" s="113"/>
      <c r="BS476" s="113"/>
      <c r="BT476" s="113"/>
      <c r="BU476" s="113"/>
      <c r="BV476" s="114"/>
      <c r="BW476" s="112"/>
      <c r="BX476" s="113"/>
      <c r="BY476" s="113"/>
      <c r="BZ476" s="113"/>
      <c r="CA476" s="113"/>
      <c r="CB476" s="113"/>
      <c r="CC476" s="113"/>
      <c r="CD476" s="113"/>
      <c r="CE476" s="113"/>
      <c r="CF476" s="113"/>
      <c r="CG476" s="113"/>
      <c r="CH476" s="113"/>
      <c r="CI476" s="113"/>
      <c r="CJ476" s="113"/>
      <c r="CK476" s="113"/>
      <c r="CL476" s="113"/>
      <c r="CM476" s="113"/>
      <c r="CN476" s="114"/>
      <c r="CO476" s="115">
        <f t="shared" si="28"/>
        <v>0</v>
      </c>
      <c r="CP476" s="115"/>
      <c r="CQ476" s="115"/>
      <c r="CR476" s="115"/>
      <c r="CS476" s="115"/>
      <c r="CT476" s="115"/>
      <c r="CU476" s="115"/>
      <c r="CV476" s="115"/>
      <c r="CW476" s="115"/>
      <c r="CX476" s="115"/>
      <c r="CY476" s="115"/>
      <c r="CZ476" s="115"/>
      <c r="DA476" s="115"/>
      <c r="DB476" s="115"/>
      <c r="DC476" s="115"/>
      <c r="DD476" s="115"/>
      <c r="DE476" s="115"/>
      <c r="DF476" s="115"/>
    </row>
    <row r="477" spans="1:110" ht="28.5" customHeight="1" hidden="1">
      <c r="A477" s="119"/>
      <c r="B477" s="119"/>
      <c r="C477" s="119"/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20"/>
      <c r="AC477" s="124" t="s">
        <v>14</v>
      </c>
      <c r="AD477" s="125"/>
      <c r="AE477" s="125"/>
      <c r="AF477" s="125"/>
      <c r="AG477" s="125"/>
      <c r="AH477" s="125"/>
      <c r="AI477" s="116"/>
      <c r="AJ477" s="117"/>
      <c r="AK477" s="117"/>
      <c r="AL477" s="117"/>
      <c r="AM477" s="117"/>
      <c r="AN477" s="117"/>
      <c r="AO477" s="117"/>
      <c r="AP477" s="117"/>
      <c r="AQ477" s="117"/>
      <c r="AR477" s="117"/>
      <c r="AS477" s="117"/>
      <c r="AT477" s="117"/>
      <c r="AU477" s="117"/>
      <c r="AV477" s="117"/>
      <c r="AW477" s="117"/>
      <c r="AX477" s="117"/>
      <c r="AY477" s="118"/>
      <c r="AZ477" s="112"/>
      <c r="BA477" s="113"/>
      <c r="BB477" s="113"/>
      <c r="BC477" s="113"/>
      <c r="BD477" s="113"/>
      <c r="BE477" s="113"/>
      <c r="BF477" s="113"/>
      <c r="BG477" s="113"/>
      <c r="BH477" s="113"/>
      <c r="BI477" s="113"/>
      <c r="BJ477" s="113"/>
      <c r="BK477" s="113"/>
      <c r="BL477" s="113"/>
      <c r="BM477" s="113"/>
      <c r="BN477" s="113"/>
      <c r="BO477" s="113"/>
      <c r="BP477" s="113"/>
      <c r="BQ477" s="113"/>
      <c r="BR477" s="113"/>
      <c r="BS477" s="113"/>
      <c r="BT477" s="113"/>
      <c r="BU477" s="113"/>
      <c r="BV477" s="114"/>
      <c r="BW477" s="112"/>
      <c r="BX477" s="113"/>
      <c r="BY477" s="113"/>
      <c r="BZ477" s="113"/>
      <c r="CA477" s="113"/>
      <c r="CB477" s="113"/>
      <c r="CC477" s="113"/>
      <c r="CD477" s="113"/>
      <c r="CE477" s="113"/>
      <c r="CF477" s="113"/>
      <c r="CG477" s="113"/>
      <c r="CH477" s="113"/>
      <c r="CI477" s="113"/>
      <c r="CJ477" s="113"/>
      <c r="CK477" s="113"/>
      <c r="CL477" s="113"/>
      <c r="CM477" s="113"/>
      <c r="CN477" s="114"/>
      <c r="CO477" s="115">
        <f t="shared" si="28"/>
        <v>0</v>
      </c>
      <c r="CP477" s="115"/>
      <c r="CQ477" s="115"/>
      <c r="CR477" s="115"/>
      <c r="CS477" s="115"/>
      <c r="CT477" s="115"/>
      <c r="CU477" s="115"/>
      <c r="CV477" s="115"/>
      <c r="CW477" s="115"/>
      <c r="CX477" s="115"/>
      <c r="CY477" s="115"/>
      <c r="CZ477" s="115"/>
      <c r="DA477" s="115"/>
      <c r="DB477" s="115"/>
      <c r="DC477" s="115"/>
      <c r="DD477" s="115"/>
      <c r="DE477" s="115"/>
      <c r="DF477" s="115"/>
    </row>
    <row r="478" spans="1:110" ht="39.75" customHeight="1" hidden="1">
      <c r="A478" s="119"/>
      <c r="B478" s="119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20"/>
      <c r="AC478" s="124" t="s">
        <v>14</v>
      </c>
      <c r="AD478" s="125"/>
      <c r="AE478" s="125"/>
      <c r="AF478" s="125"/>
      <c r="AG478" s="125"/>
      <c r="AH478" s="125"/>
      <c r="AI478" s="116"/>
      <c r="AJ478" s="117"/>
      <c r="AK478" s="117"/>
      <c r="AL478" s="117"/>
      <c r="AM478" s="117"/>
      <c r="AN478" s="117"/>
      <c r="AO478" s="117"/>
      <c r="AP478" s="117"/>
      <c r="AQ478" s="117"/>
      <c r="AR478" s="117"/>
      <c r="AS478" s="117"/>
      <c r="AT478" s="117"/>
      <c r="AU478" s="117"/>
      <c r="AV478" s="117"/>
      <c r="AW478" s="117"/>
      <c r="AX478" s="117"/>
      <c r="AY478" s="118"/>
      <c r="AZ478" s="112"/>
      <c r="BA478" s="113"/>
      <c r="BB478" s="113"/>
      <c r="BC478" s="113"/>
      <c r="BD478" s="113"/>
      <c r="BE478" s="113"/>
      <c r="BF478" s="113"/>
      <c r="BG478" s="113"/>
      <c r="BH478" s="113"/>
      <c r="BI478" s="113"/>
      <c r="BJ478" s="113"/>
      <c r="BK478" s="113"/>
      <c r="BL478" s="113"/>
      <c r="BM478" s="113"/>
      <c r="BN478" s="113"/>
      <c r="BO478" s="113"/>
      <c r="BP478" s="113"/>
      <c r="BQ478" s="113"/>
      <c r="BR478" s="113"/>
      <c r="BS478" s="113"/>
      <c r="BT478" s="113"/>
      <c r="BU478" s="113"/>
      <c r="BV478" s="114"/>
      <c r="BW478" s="112"/>
      <c r="BX478" s="113"/>
      <c r="BY478" s="113"/>
      <c r="BZ478" s="113"/>
      <c r="CA478" s="113"/>
      <c r="CB478" s="113"/>
      <c r="CC478" s="113"/>
      <c r="CD478" s="113"/>
      <c r="CE478" s="113"/>
      <c r="CF478" s="113"/>
      <c r="CG478" s="113"/>
      <c r="CH478" s="113"/>
      <c r="CI478" s="113"/>
      <c r="CJ478" s="113"/>
      <c r="CK478" s="113"/>
      <c r="CL478" s="113"/>
      <c r="CM478" s="113"/>
      <c r="CN478" s="114"/>
      <c r="CO478" s="115">
        <f t="shared" si="28"/>
        <v>0</v>
      </c>
      <c r="CP478" s="115"/>
      <c r="CQ478" s="115"/>
      <c r="CR478" s="115"/>
      <c r="CS478" s="115"/>
      <c r="CT478" s="115"/>
      <c r="CU478" s="115"/>
      <c r="CV478" s="115"/>
      <c r="CW478" s="115"/>
      <c r="CX478" s="115"/>
      <c r="CY478" s="115"/>
      <c r="CZ478" s="115"/>
      <c r="DA478" s="115"/>
      <c r="DB478" s="115"/>
      <c r="DC478" s="115"/>
      <c r="DD478" s="115"/>
      <c r="DE478" s="115"/>
      <c r="DF478" s="115"/>
    </row>
    <row r="479" spans="1:110" ht="44.25" customHeight="1" hidden="1">
      <c r="A479" s="119"/>
      <c r="B479" s="119"/>
      <c r="C479" s="119"/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20"/>
      <c r="AC479" s="124" t="s">
        <v>14</v>
      </c>
      <c r="AD479" s="125"/>
      <c r="AE479" s="125"/>
      <c r="AF479" s="125"/>
      <c r="AG479" s="125"/>
      <c r="AH479" s="125"/>
      <c r="AI479" s="116"/>
      <c r="AJ479" s="117"/>
      <c r="AK479" s="117"/>
      <c r="AL479" s="117"/>
      <c r="AM479" s="117"/>
      <c r="AN479" s="117"/>
      <c r="AO479" s="117"/>
      <c r="AP479" s="117"/>
      <c r="AQ479" s="117"/>
      <c r="AR479" s="117"/>
      <c r="AS479" s="117"/>
      <c r="AT479" s="117"/>
      <c r="AU479" s="117"/>
      <c r="AV479" s="117"/>
      <c r="AW479" s="117"/>
      <c r="AX479" s="117"/>
      <c r="AY479" s="118"/>
      <c r="AZ479" s="112"/>
      <c r="BA479" s="113"/>
      <c r="BB479" s="113"/>
      <c r="BC479" s="113"/>
      <c r="BD479" s="113"/>
      <c r="BE479" s="113"/>
      <c r="BF479" s="113"/>
      <c r="BG479" s="113"/>
      <c r="BH479" s="113"/>
      <c r="BI479" s="113"/>
      <c r="BJ479" s="113"/>
      <c r="BK479" s="113"/>
      <c r="BL479" s="113"/>
      <c r="BM479" s="113"/>
      <c r="BN479" s="113"/>
      <c r="BO479" s="113"/>
      <c r="BP479" s="113"/>
      <c r="BQ479" s="113"/>
      <c r="BR479" s="113"/>
      <c r="BS479" s="113"/>
      <c r="BT479" s="113"/>
      <c r="BU479" s="113"/>
      <c r="BV479" s="114"/>
      <c r="BW479" s="112"/>
      <c r="BX479" s="113"/>
      <c r="BY479" s="113"/>
      <c r="BZ479" s="113"/>
      <c r="CA479" s="113"/>
      <c r="CB479" s="113"/>
      <c r="CC479" s="113"/>
      <c r="CD479" s="113"/>
      <c r="CE479" s="113"/>
      <c r="CF479" s="113"/>
      <c r="CG479" s="113"/>
      <c r="CH479" s="113"/>
      <c r="CI479" s="113"/>
      <c r="CJ479" s="113"/>
      <c r="CK479" s="113"/>
      <c r="CL479" s="113"/>
      <c r="CM479" s="113"/>
      <c r="CN479" s="114"/>
      <c r="CO479" s="115">
        <f t="shared" si="28"/>
        <v>0</v>
      </c>
      <c r="CP479" s="115"/>
      <c r="CQ479" s="115"/>
      <c r="CR479" s="115"/>
      <c r="CS479" s="115"/>
      <c r="CT479" s="115"/>
      <c r="CU479" s="115"/>
      <c r="CV479" s="115"/>
      <c r="CW479" s="115"/>
      <c r="CX479" s="115"/>
      <c r="CY479" s="115"/>
      <c r="CZ479" s="115"/>
      <c r="DA479" s="115"/>
      <c r="DB479" s="115"/>
      <c r="DC479" s="115"/>
      <c r="DD479" s="115"/>
      <c r="DE479" s="115"/>
      <c r="DF479" s="115"/>
    </row>
    <row r="480" spans="1:110" ht="17.25" customHeight="1" hidden="1">
      <c r="A480" s="119"/>
      <c r="B480" s="119"/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20"/>
      <c r="AC480" s="124" t="s">
        <v>14</v>
      </c>
      <c r="AD480" s="125"/>
      <c r="AE480" s="125"/>
      <c r="AF480" s="125"/>
      <c r="AG480" s="125"/>
      <c r="AH480" s="125"/>
      <c r="AI480" s="116"/>
      <c r="AJ480" s="117"/>
      <c r="AK480" s="117"/>
      <c r="AL480" s="117"/>
      <c r="AM480" s="117"/>
      <c r="AN480" s="117"/>
      <c r="AO480" s="117"/>
      <c r="AP480" s="117"/>
      <c r="AQ480" s="117"/>
      <c r="AR480" s="117"/>
      <c r="AS480" s="117"/>
      <c r="AT480" s="117"/>
      <c r="AU480" s="117"/>
      <c r="AV480" s="117"/>
      <c r="AW480" s="117"/>
      <c r="AX480" s="117"/>
      <c r="AY480" s="118"/>
      <c r="AZ480" s="112"/>
      <c r="BA480" s="113"/>
      <c r="BB480" s="113"/>
      <c r="BC480" s="113"/>
      <c r="BD480" s="113"/>
      <c r="BE480" s="113"/>
      <c r="BF480" s="113"/>
      <c r="BG480" s="113"/>
      <c r="BH480" s="113"/>
      <c r="BI480" s="113"/>
      <c r="BJ480" s="113"/>
      <c r="BK480" s="113"/>
      <c r="BL480" s="113"/>
      <c r="BM480" s="113"/>
      <c r="BN480" s="113"/>
      <c r="BO480" s="113"/>
      <c r="BP480" s="113"/>
      <c r="BQ480" s="113"/>
      <c r="BR480" s="113"/>
      <c r="BS480" s="113"/>
      <c r="BT480" s="113"/>
      <c r="BU480" s="113"/>
      <c r="BV480" s="114"/>
      <c r="BW480" s="112"/>
      <c r="BX480" s="113"/>
      <c r="BY480" s="113"/>
      <c r="BZ480" s="113"/>
      <c r="CA480" s="113"/>
      <c r="CB480" s="113"/>
      <c r="CC480" s="113"/>
      <c r="CD480" s="113"/>
      <c r="CE480" s="113"/>
      <c r="CF480" s="113"/>
      <c r="CG480" s="113"/>
      <c r="CH480" s="113"/>
      <c r="CI480" s="113"/>
      <c r="CJ480" s="113"/>
      <c r="CK480" s="113"/>
      <c r="CL480" s="113"/>
      <c r="CM480" s="113"/>
      <c r="CN480" s="114"/>
      <c r="CO480" s="115">
        <f t="shared" si="28"/>
        <v>0</v>
      </c>
      <c r="CP480" s="115"/>
      <c r="CQ480" s="115"/>
      <c r="CR480" s="115"/>
      <c r="CS480" s="115"/>
      <c r="CT480" s="115"/>
      <c r="CU480" s="115"/>
      <c r="CV480" s="115"/>
      <c r="CW480" s="115"/>
      <c r="CX480" s="115"/>
      <c r="CY480" s="115"/>
      <c r="CZ480" s="115"/>
      <c r="DA480" s="115"/>
      <c r="DB480" s="115"/>
      <c r="DC480" s="115"/>
      <c r="DD480" s="115"/>
      <c r="DE480" s="115"/>
      <c r="DF480" s="115"/>
    </row>
    <row r="481" spans="1:110" ht="28.5" customHeight="1" hidden="1">
      <c r="A481" s="119"/>
      <c r="B481" s="119"/>
      <c r="C481" s="119"/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20"/>
      <c r="AC481" s="124" t="s">
        <v>14</v>
      </c>
      <c r="AD481" s="125"/>
      <c r="AE481" s="125"/>
      <c r="AF481" s="125"/>
      <c r="AG481" s="125"/>
      <c r="AH481" s="125"/>
      <c r="AI481" s="116"/>
      <c r="AJ481" s="117"/>
      <c r="AK481" s="117"/>
      <c r="AL481" s="117"/>
      <c r="AM481" s="117"/>
      <c r="AN481" s="117"/>
      <c r="AO481" s="117"/>
      <c r="AP481" s="117"/>
      <c r="AQ481" s="117"/>
      <c r="AR481" s="117"/>
      <c r="AS481" s="117"/>
      <c r="AT481" s="117"/>
      <c r="AU481" s="117"/>
      <c r="AV481" s="117"/>
      <c r="AW481" s="117"/>
      <c r="AX481" s="117"/>
      <c r="AY481" s="118"/>
      <c r="AZ481" s="112"/>
      <c r="BA481" s="113"/>
      <c r="BB481" s="113"/>
      <c r="BC481" s="113"/>
      <c r="BD481" s="113"/>
      <c r="BE481" s="113"/>
      <c r="BF481" s="113"/>
      <c r="BG481" s="113"/>
      <c r="BH481" s="113"/>
      <c r="BI481" s="113"/>
      <c r="BJ481" s="113"/>
      <c r="BK481" s="113"/>
      <c r="BL481" s="113"/>
      <c r="BM481" s="113"/>
      <c r="BN481" s="113"/>
      <c r="BO481" s="113"/>
      <c r="BP481" s="113"/>
      <c r="BQ481" s="113"/>
      <c r="BR481" s="113"/>
      <c r="BS481" s="113"/>
      <c r="BT481" s="113"/>
      <c r="BU481" s="113"/>
      <c r="BV481" s="114"/>
      <c r="BW481" s="112"/>
      <c r="BX481" s="113"/>
      <c r="BY481" s="113"/>
      <c r="BZ481" s="113"/>
      <c r="CA481" s="113"/>
      <c r="CB481" s="113"/>
      <c r="CC481" s="113"/>
      <c r="CD481" s="113"/>
      <c r="CE481" s="113"/>
      <c r="CF481" s="113"/>
      <c r="CG481" s="113"/>
      <c r="CH481" s="113"/>
      <c r="CI481" s="113"/>
      <c r="CJ481" s="113"/>
      <c r="CK481" s="113"/>
      <c r="CL481" s="113"/>
      <c r="CM481" s="113"/>
      <c r="CN481" s="114"/>
      <c r="CO481" s="115">
        <f t="shared" si="28"/>
        <v>0</v>
      </c>
      <c r="CP481" s="115"/>
      <c r="CQ481" s="115"/>
      <c r="CR481" s="115"/>
      <c r="CS481" s="115"/>
      <c r="CT481" s="115"/>
      <c r="CU481" s="115"/>
      <c r="CV481" s="115"/>
      <c r="CW481" s="115"/>
      <c r="CX481" s="115"/>
      <c r="CY481" s="115"/>
      <c r="CZ481" s="115"/>
      <c r="DA481" s="115"/>
      <c r="DB481" s="115"/>
      <c r="DC481" s="115"/>
      <c r="DD481" s="115"/>
      <c r="DE481" s="115"/>
      <c r="DF481" s="115"/>
    </row>
    <row r="482" spans="1:110" ht="14.25" customHeight="1" hidden="1">
      <c r="A482" s="119"/>
      <c r="B482" s="119"/>
      <c r="C482" s="119"/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20"/>
      <c r="AC482" s="124" t="s">
        <v>14</v>
      </c>
      <c r="AD482" s="125"/>
      <c r="AE482" s="125"/>
      <c r="AF482" s="125"/>
      <c r="AG482" s="125"/>
      <c r="AH482" s="125"/>
      <c r="AI482" s="116"/>
      <c r="AJ482" s="117"/>
      <c r="AK482" s="117"/>
      <c r="AL482" s="117"/>
      <c r="AM482" s="117"/>
      <c r="AN482" s="117"/>
      <c r="AO482" s="117"/>
      <c r="AP482" s="117"/>
      <c r="AQ482" s="117"/>
      <c r="AR482" s="117"/>
      <c r="AS482" s="117"/>
      <c r="AT482" s="117"/>
      <c r="AU482" s="117"/>
      <c r="AV482" s="117"/>
      <c r="AW482" s="117"/>
      <c r="AX482" s="117"/>
      <c r="AY482" s="118"/>
      <c r="AZ482" s="112"/>
      <c r="BA482" s="113"/>
      <c r="BB482" s="113"/>
      <c r="BC482" s="113"/>
      <c r="BD482" s="113"/>
      <c r="BE482" s="113"/>
      <c r="BF482" s="113"/>
      <c r="BG482" s="113"/>
      <c r="BH482" s="113"/>
      <c r="BI482" s="113"/>
      <c r="BJ482" s="113"/>
      <c r="BK482" s="113"/>
      <c r="BL482" s="113"/>
      <c r="BM482" s="113"/>
      <c r="BN482" s="113"/>
      <c r="BO482" s="113"/>
      <c r="BP482" s="113"/>
      <c r="BQ482" s="113"/>
      <c r="BR482" s="113"/>
      <c r="BS482" s="113"/>
      <c r="BT482" s="113"/>
      <c r="BU482" s="113"/>
      <c r="BV482" s="114"/>
      <c r="BW482" s="112"/>
      <c r="BX482" s="113"/>
      <c r="BY482" s="113"/>
      <c r="BZ482" s="113"/>
      <c r="CA482" s="113"/>
      <c r="CB482" s="113"/>
      <c r="CC482" s="113"/>
      <c r="CD482" s="113"/>
      <c r="CE482" s="113"/>
      <c r="CF482" s="113"/>
      <c r="CG482" s="113"/>
      <c r="CH482" s="113"/>
      <c r="CI482" s="113"/>
      <c r="CJ482" s="113"/>
      <c r="CK482" s="113"/>
      <c r="CL482" s="113"/>
      <c r="CM482" s="113"/>
      <c r="CN482" s="114"/>
      <c r="CO482" s="115">
        <f t="shared" si="28"/>
        <v>0</v>
      </c>
      <c r="CP482" s="115"/>
      <c r="CQ482" s="115"/>
      <c r="CR482" s="115"/>
      <c r="CS482" s="115"/>
      <c r="CT482" s="115"/>
      <c r="CU482" s="115"/>
      <c r="CV482" s="115"/>
      <c r="CW482" s="115"/>
      <c r="CX482" s="115"/>
      <c r="CY482" s="115"/>
      <c r="CZ482" s="115"/>
      <c r="DA482" s="115"/>
      <c r="DB482" s="115"/>
      <c r="DC482" s="115"/>
      <c r="DD482" s="115"/>
      <c r="DE482" s="115"/>
      <c r="DF482" s="115"/>
    </row>
    <row r="483" spans="1:110" ht="21" customHeight="1" hidden="1">
      <c r="A483" s="119"/>
      <c r="B483" s="119"/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20"/>
      <c r="AC483" s="124" t="s">
        <v>14</v>
      </c>
      <c r="AD483" s="125"/>
      <c r="AE483" s="125"/>
      <c r="AF483" s="125"/>
      <c r="AG483" s="125"/>
      <c r="AH483" s="125"/>
      <c r="AI483" s="116"/>
      <c r="AJ483" s="117"/>
      <c r="AK483" s="117"/>
      <c r="AL483" s="117"/>
      <c r="AM483" s="117"/>
      <c r="AN483" s="117"/>
      <c r="AO483" s="117"/>
      <c r="AP483" s="117"/>
      <c r="AQ483" s="117"/>
      <c r="AR483" s="117"/>
      <c r="AS483" s="117"/>
      <c r="AT483" s="117"/>
      <c r="AU483" s="117"/>
      <c r="AV483" s="117"/>
      <c r="AW483" s="117"/>
      <c r="AX483" s="117"/>
      <c r="AY483" s="118"/>
      <c r="AZ483" s="112"/>
      <c r="BA483" s="113"/>
      <c r="BB483" s="113"/>
      <c r="BC483" s="113"/>
      <c r="BD483" s="113"/>
      <c r="BE483" s="113"/>
      <c r="BF483" s="113"/>
      <c r="BG483" s="113"/>
      <c r="BH483" s="113"/>
      <c r="BI483" s="113"/>
      <c r="BJ483" s="113"/>
      <c r="BK483" s="113"/>
      <c r="BL483" s="113"/>
      <c r="BM483" s="113"/>
      <c r="BN483" s="113"/>
      <c r="BO483" s="113"/>
      <c r="BP483" s="113"/>
      <c r="BQ483" s="113"/>
      <c r="BR483" s="113"/>
      <c r="BS483" s="113"/>
      <c r="BT483" s="113"/>
      <c r="BU483" s="113"/>
      <c r="BV483" s="114"/>
      <c r="BW483" s="112"/>
      <c r="BX483" s="113"/>
      <c r="BY483" s="113"/>
      <c r="BZ483" s="113"/>
      <c r="CA483" s="113"/>
      <c r="CB483" s="113"/>
      <c r="CC483" s="113"/>
      <c r="CD483" s="113"/>
      <c r="CE483" s="113"/>
      <c r="CF483" s="113"/>
      <c r="CG483" s="113"/>
      <c r="CH483" s="113"/>
      <c r="CI483" s="113"/>
      <c r="CJ483" s="113"/>
      <c r="CK483" s="113"/>
      <c r="CL483" s="113"/>
      <c r="CM483" s="113"/>
      <c r="CN483" s="114"/>
      <c r="CO483" s="115">
        <f t="shared" si="28"/>
        <v>0</v>
      </c>
      <c r="CP483" s="115"/>
      <c r="CQ483" s="115"/>
      <c r="CR483" s="115"/>
      <c r="CS483" s="115"/>
      <c r="CT483" s="115"/>
      <c r="CU483" s="115"/>
      <c r="CV483" s="115"/>
      <c r="CW483" s="115"/>
      <c r="CX483" s="115"/>
      <c r="CY483" s="115"/>
      <c r="CZ483" s="115"/>
      <c r="DA483" s="115"/>
      <c r="DB483" s="115"/>
      <c r="DC483" s="115"/>
      <c r="DD483" s="115"/>
      <c r="DE483" s="115"/>
      <c r="DF483" s="115"/>
    </row>
    <row r="484" spans="1:110" ht="14.25" customHeight="1" hidden="1">
      <c r="A484" s="119"/>
      <c r="B484" s="119"/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20"/>
      <c r="AC484" s="124" t="s">
        <v>14</v>
      </c>
      <c r="AD484" s="125"/>
      <c r="AE484" s="125"/>
      <c r="AF484" s="125"/>
      <c r="AG484" s="125"/>
      <c r="AH484" s="125"/>
      <c r="AI484" s="116"/>
      <c r="AJ484" s="117"/>
      <c r="AK484" s="117"/>
      <c r="AL484" s="117"/>
      <c r="AM484" s="117"/>
      <c r="AN484" s="117"/>
      <c r="AO484" s="117"/>
      <c r="AP484" s="117"/>
      <c r="AQ484" s="117"/>
      <c r="AR484" s="117"/>
      <c r="AS484" s="117"/>
      <c r="AT484" s="117"/>
      <c r="AU484" s="117"/>
      <c r="AV484" s="117"/>
      <c r="AW484" s="117"/>
      <c r="AX484" s="117"/>
      <c r="AY484" s="118"/>
      <c r="AZ484" s="112"/>
      <c r="BA484" s="113"/>
      <c r="BB484" s="113"/>
      <c r="BC484" s="113"/>
      <c r="BD484" s="113"/>
      <c r="BE484" s="113"/>
      <c r="BF484" s="113"/>
      <c r="BG484" s="113"/>
      <c r="BH484" s="113"/>
      <c r="BI484" s="113"/>
      <c r="BJ484" s="113"/>
      <c r="BK484" s="113"/>
      <c r="BL484" s="113"/>
      <c r="BM484" s="113"/>
      <c r="BN484" s="113"/>
      <c r="BO484" s="113"/>
      <c r="BP484" s="113"/>
      <c r="BQ484" s="113"/>
      <c r="BR484" s="113"/>
      <c r="BS484" s="113"/>
      <c r="BT484" s="113"/>
      <c r="BU484" s="113"/>
      <c r="BV484" s="114"/>
      <c r="BW484" s="112"/>
      <c r="BX484" s="113"/>
      <c r="BY484" s="113"/>
      <c r="BZ484" s="113"/>
      <c r="CA484" s="113"/>
      <c r="CB484" s="113"/>
      <c r="CC484" s="113"/>
      <c r="CD484" s="113"/>
      <c r="CE484" s="113"/>
      <c r="CF484" s="113"/>
      <c r="CG484" s="113"/>
      <c r="CH484" s="113"/>
      <c r="CI484" s="113"/>
      <c r="CJ484" s="113"/>
      <c r="CK484" s="113"/>
      <c r="CL484" s="113"/>
      <c r="CM484" s="113"/>
      <c r="CN484" s="114"/>
      <c r="CO484" s="115">
        <f t="shared" si="28"/>
        <v>0</v>
      </c>
      <c r="CP484" s="115"/>
      <c r="CQ484" s="115"/>
      <c r="CR484" s="115"/>
      <c r="CS484" s="115"/>
      <c r="CT484" s="115"/>
      <c r="CU484" s="115"/>
      <c r="CV484" s="115"/>
      <c r="CW484" s="115"/>
      <c r="CX484" s="115"/>
      <c r="CY484" s="115"/>
      <c r="CZ484" s="115"/>
      <c r="DA484" s="115"/>
      <c r="DB484" s="115"/>
      <c r="DC484" s="115"/>
      <c r="DD484" s="115"/>
      <c r="DE484" s="115"/>
      <c r="DF484" s="115"/>
    </row>
    <row r="485" spans="1:110" ht="15" customHeight="1" hidden="1">
      <c r="A485" s="119"/>
      <c r="B485" s="119"/>
      <c r="C485" s="119"/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  <c r="AB485" s="120"/>
      <c r="AC485" s="124" t="s">
        <v>14</v>
      </c>
      <c r="AD485" s="125"/>
      <c r="AE485" s="125"/>
      <c r="AF485" s="125"/>
      <c r="AG485" s="125"/>
      <c r="AH485" s="125"/>
      <c r="AI485" s="116"/>
      <c r="AJ485" s="117"/>
      <c r="AK485" s="117"/>
      <c r="AL485" s="117"/>
      <c r="AM485" s="117"/>
      <c r="AN485" s="117"/>
      <c r="AO485" s="117"/>
      <c r="AP485" s="117"/>
      <c r="AQ485" s="117"/>
      <c r="AR485" s="117"/>
      <c r="AS485" s="117"/>
      <c r="AT485" s="117"/>
      <c r="AU485" s="117"/>
      <c r="AV485" s="117"/>
      <c r="AW485" s="117"/>
      <c r="AX485" s="117"/>
      <c r="AY485" s="118"/>
      <c r="AZ485" s="112"/>
      <c r="BA485" s="113"/>
      <c r="BB485" s="113"/>
      <c r="BC485" s="113"/>
      <c r="BD485" s="113"/>
      <c r="BE485" s="113"/>
      <c r="BF485" s="113"/>
      <c r="BG485" s="113"/>
      <c r="BH485" s="113"/>
      <c r="BI485" s="113"/>
      <c r="BJ485" s="113"/>
      <c r="BK485" s="113"/>
      <c r="BL485" s="113"/>
      <c r="BM485" s="113"/>
      <c r="BN485" s="113"/>
      <c r="BO485" s="113"/>
      <c r="BP485" s="113"/>
      <c r="BQ485" s="113"/>
      <c r="BR485" s="113"/>
      <c r="BS485" s="113"/>
      <c r="BT485" s="113"/>
      <c r="BU485" s="113"/>
      <c r="BV485" s="114"/>
      <c r="BW485" s="112"/>
      <c r="BX485" s="113"/>
      <c r="BY485" s="113"/>
      <c r="BZ485" s="113"/>
      <c r="CA485" s="113"/>
      <c r="CB485" s="113"/>
      <c r="CC485" s="113"/>
      <c r="CD485" s="113"/>
      <c r="CE485" s="113"/>
      <c r="CF485" s="113"/>
      <c r="CG485" s="113"/>
      <c r="CH485" s="113"/>
      <c r="CI485" s="113"/>
      <c r="CJ485" s="113"/>
      <c r="CK485" s="113"/>
      <c r="CL485" s="113"/>
      <c r="CM485" s="113"/>
      <c r="CN485" s="114"/>
      <c r="CO485" s="115">
        <f t="shared" si="28"/>
        <v>0</v>
      </c>
      <c r="CP485" s="115"/>
      <c r="CQ485" s="115"/>
      <c r="CR485" s="115"/>
      <c r="CS485" s="115"/>
      <c r="CT485" s="115"/>
      <c r="CU485" s="115"/>
      <c r="CV485" s="115"/>
      <c r="CW485" s="115"/>
      <c r="CX485" s="115"/>
      <c r="CY485" s="115"/>
      <c r="CZ485" s="115"/>
      <c r="DA485" s="115"/>
      <c r="DB485" s="115"/>
      <c r="DC485" s="115"/>
      <c r="DD485" s="115"/>
      <c r="DE485" s="115"/>
      <c r="DF485" s="115"/>
    </row>
    <row r="486" spans="1:110" ht="24.75" customHeight="1" hidden="1">
      <c r="A486" s="119"/>
      <c r="B486" s="119"/>
      <c r="C486" s="119"/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20"/>
      <c r="AC486" s="124" t="s">
        <v>14</v>
      </c>
      <c r="AD486" s="125"/>
      <c r="AE486" s="125"/>
      <c r="AF486" s="125"/>
      <c r="AG486" s="125"/>
      <c r="AH486" s="125"/>
      <c r="AI486" s="116"/>
      <c r="AJ486" s="117"/>
      <c r="AK486" s="117"/>
      <c r="AL486" s="117"/>
      <c r="AM486" s="117"/>
      <c r="AN486" s="117"/>
      <c r="AO486" s="117"/>
      <c r="AP486" s="117"/>
      <c r="AQ486" s="117"/>
      <c r="AR486" s="117"/>
      <c r="AS486" s="117"/>
      <c r="AT486" s="117"/>
      <c r="AU486" s="117"/>
      <c r="AV486" s="117"/>
      <c r="AW486" s="117"/>
      <c r="AX486" s="117"/>
      <c r="AY486" s="118"/>
      <c r="AZ486" s="112"/>
      <c r="BA486" s="113"/>
      <c r="BB486" s="113"/>
      <c r="BC486" s="113"/>
      <c r="BD486" s="113"/>
      <c r="BE486" s="113"/>
      <c r="BF486" s="113"/>
      <c r="BG486" s="113"/>
      <c r="BH486" s="113"/>
      <c r="BI486" s="113"/>
      <c r="BJ486" s="113"/>
      <c r="BK486" s="113"/>
      <c r="BL486" s="113"/>
      <c r="BM486" s="113"/>
      <c r="BN486" s="113"/>
      <c r="BO486" s="113"/>
      <c r="BP486" s="113"/>
      <c r="BQ486" s="113"/>
      <c r="BR486" s="113"/>
      <c r="BS486" s="113"/>
      <c r="BT486" s="113"/>
      <c r="BU486" s="113"/>
      <c r="BV486" s="114"/>
      <c r="BW486" s="112"/>
      <c r="BX486" s="113"/>
      <c r="BY486" s="113"/>
      <c r="BZ486" s="113"/>
      <c r="CA486" s="113"/>
      <c r="CB486" s="113"/>
      <c r="CC486" s="113"/>
      <c r="CD486" s="113"/>
      <c r="CE486" s="113"/>
      <c r="CF486" s="113"/>
      <c r="CG486" s="113"/>
      <c r="CH486" s="113"/>
      <c r="CI486" s="113"/>
      <c r="CJ486" s="113"/>
      <c r="CK486" s="113"/>
      <c r="CL486" s="113"/>
      <c r="CM486" s="113"/>
      <c r="CN486" s="114"/>
      <c r="CO486" s="115">
        <f t="shared" si="28"/>
        <v>0</v>
      </c>
      <c r="CP486" s="115"/>
      <c r="CQ486" s="115"/>
      <c r="CR486" s="115"/>
      <c r="CS486" s="115"/>
      <c r="CT486" s="115"/>
      <c r="CU486" s="115"/>
      <c r="CV486" s="115"/>
      <c r="CW486" s="115"/>
      <c r="CX486" s="115"/>
      <c r="CY486" s="115"/>
      <c r="CZ486" s="115"/>
      <c r="DA486" s="115"/>
      <c r="DB486" s="115"/>
      <c r="DC486" s="115"/>
      <c r="DD486" s="115"/>
      <c r="DE486" s="115"/>
      <c r="DF486" s="115"/>
    </row>
    <row r="487" spans="1:110" ht="45.75" customHeight="1" hidden="1">
      <c r="A487" s="119"/>
      <c r="B487" s="119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20"/>
      <c r="AC487" s="124" t="s">
        <v>14</v>
      </c>
      <c r="AD487" s="125"/>
      <c r="AE487" s="125"/>
      <c r="AF487" s="125"/>
      <c r="AG487" s="125"/>
      <c r="AH487" s="125"/>
      <c r="AI487" s="116"/>
      <c r="AJ487" s="117"/>
      <c r="AK487" s="117"/>
      <c r="AL487" s="117"/>
      <c r="AM487" s="117"/>
      <c r="AN487" s="117"/>
      <c r="AO487" s="117"/>
      <c r="AP487" s="117"/>
      <c r="AQ487" s="117"/>
      <c r="AR487" s="117"/>
      <c r="AS487" s="117"/>
      <c r="AT487" s="117"/>
      <c r="AU487" s="117"/>
      <c r="AV487" s="117"/>
      <c r="AW487" s="117"/>
      <c r="AX487" s="117"/>
      <c r="AY487" s="118"/>
      <c r="AZ487" s="112"/>
      <c r="BA487" s="113"/>
      <c r="BB487" s="113"/>
      <c r="BC487" s="113"/>
      <c r="BD487" s="113"/>
      <c r="BE487" s="113"/>
      <c r="BF487" s="113"/>
      <c r="BG487" s="113"/>
      <c r="BH487" s="113"/>
      <c r="BI487" s="113"/>
      <c r="BJ487" s="113"/>
      <c r="BK487" s="113"/>
      <c r="BL487" s="113"/>
      <c r="BM487" s="113"/>
      <c r="BN487" s="113"/>
      <c r="BO487" s="113"/>
      <c r="BP487" s="113"/>
      <c r="BQ487" s="113"/>
      <c r="BR487" s="113"/>
      <c r="BS487" s="113"/>
      <c r="BT487" s="113"/>
      <c r="BU487" s="113"/>
      <c r="BV487" s="114"/>
      <c r="BW487" s="112"/>
      <c r="BX487" s="113"/>
      <c r="BY487" s="113"/>
      <c r="BZ487" s="113"/>
      <c r="CA487" s="113"/>
      <c r="CB487" s="113"/>
      <c r="CC487" s="113"/>
      <c r="CD487" s="113"/>
      <c r="CE487" s="113"/>
      <c r="CF487" s="113"/>
      <c r="CG487" s="113"/>
      <c r="CH487" s="113"/>
      <c r="CI487" s="113"/>
      <c r="CJ487" s="113"/>
      <c r="CK487" s="113"/>
      <c r="CL487" s="113"/>
      <c r="CM487" s="113"/>
      <c r="CN487" s="114"/>
      <c r="CO487" s="115">
        <f t="shared" si="28"/>
        <v>0</v>
      </c>
      <c r="CP487" s="115"/>
      <c r="CQ487" s="115"/>
      <c r="CR487" s="115"/>
      <c r="CS487" s="115"/>
      <c r="CT487" s="115"/>
      <c r="CU487" s="115"/>
      <c r="CV487" s="115"/>
      <c r="CW487" s="115"/>
      <c r="CX487" s="115"/>
      <c r="CY487" s="115"/>
      <c r="CZ487" s="115"/>
      <c r="DA487" s="115"/>
      <c r="DB487" s="115"/>
      <c r="DC487" s="115"/>
      <c r="DD487" s="115"/>
      <c r="DE487" s="115"/>
      <c r="DF487" s="115"/>
    </row>
    <row r="488" spans="1:110" ht="17.25" customHeight="1" hidden="1">
      <c r="A488" s="119"/>
      <c r="B488" s="119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20"/>
      <c r="AC488" s="124" t="s">
        <v>14</v>
      </c>
      <c r="AD488" s="125"/>
      <c r="AE488" s="125"/>
      <c r="AF488" s="125"/>
      <c r="AG488" s="125"/>
      <c r="AH488" s="125"/>
      <c r="AI488" s="116"/>
      <c r="AJ488" s="117"/>
      <c r="AK488" s="117"/>
      <c r="AL488" s="117"/>
      <c r="AM488" s="117"/>
      <c r="AN488" s="117"/>
      <c r="AO488" s="117"/>
      <c r="AP488" s="117"/>
      <c r="AQ488" s="117"/>
      <c r="AR488" s="117"/>
      <c r="AS488" s="117"/>
      <c r="AT488" s="117"/>
      <c r="AU488" s="117"/>
      <c r="AV488" s="117"/>
      <c r="AW488" s="117"/>
      <c r="AX488" s="117"/>
      <c r="AY488" s="118"/>
      <c r="AZ488" s="112"/>
      <c r="BA488" s="113"/>
      <c r="BB488" s="113"/>
      <c r="BC488" s="113"/>
      <c r="BD488" s="113"/>
      <c r="BE488" s="113"/>
      <c r="BF488" s="113"/>
      <c r="BG488" s="113"/>
      <c r="BH488" s="113"/>
      <c r="BI488" s="113"/>
      <c r="BJ488" s="113"/>
      <c r="BK488" s="113"/>
      <c r="BL488" s="113"/>
      <c r="BM488" s="113"/>
      <c r="BN488" s="113"/>
      <c r="BO488" s="113"/>
      <c r="BP488" s="113"/>
      <c r="BQ488" s="113"/>
      <c r="BR488" s="113"/>
      <c r="BS488" s="113"/>
      <c r="BT488" s="113"/>
      <c r="BU488" s="113"/>
      <c r="BV488" s="114"/>
      <c r="BW488" s="112"/>
      <c r="BX488" s="113"/>
      <c r="BY488" s="113"/>
      <c r="BZ488" s="113"/>
      <c r="CA488" s="113"/>
      <c r="CB488" s="113"/>
      <c r="CC488" s="113"/>
      <c r="CD488" s="113"/>
      <c r="CE488" s="113"/>
      <c r="CF488" s="113"/>
      <c r="CG488" s="113"/>
      <c r="CH488" s="113"/>
      <c r="CI488" s="113"/>
      <c r="CJ488" s="113"/>
      <c r="CK488" s="113"/>
      <c r="CL488" s="113"/>
      <c r="CM488" s="113"/>
      <c r="CN488" s="114"/>
      <c r="CO488" s="115">
        <f t="shared" si="28"/>
        <v>0</v>
      </c>
      <c r="CP488" s="115"/>
      <c r="CQ488" s="115"/>
      <c r="CR488" s="115"/>
      <c r="CS488" s="115"/>
      <c r="CT488" s="115"/>
      <c r="CU488" s="115"/>
      <c r="CV488" s="115"/>
      <c r="CW488" s="115"/>
      <c r="CX488" s="115"/>
      <c r="CY488" s="115"/>
      <c r="CZ488" s="115"/>
      <c r="DA488" s="115"/>
      <c r="DB488" s="115"/>
      <c r="DC488" s="115"/>
      <c r="DD488" s="115"/>
      <c r="DE488" s="115"/>
      <c r="DF488" s="115"/>
    </row>
    <row r="489" spans="1:110" ht="91.5" customHeight="1" hidden="1">
      <c r="A489" s="119"/>
      <c r="B489" s="119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20"/>
      <c r="AC489" s="124" t="s">
        <v>14</v>
      </c>
      <c r="AD489" s="125"/>
      <c r="AE489" s="125"/>
      <c r="AF489" s="125"/>
      <c r="AG489" s="125"/>
      <c r="AH489" s="125"/>
      <c r="AI489" s="116"/>
      <c r="AJ489" s="117"/>
      <c r="AK489" s="117"/>
      <c r="AL489" s="117"/>
      <c r="AM489" s="117"/>
      <c r="AN489" s="117"/>
      <c r="AO489" s="117"/>
      <c r="AP489" s="117"/>
      <c r="AQ489" s="117"/>
      <c r="AR489" s="117"/>
      <c r="AS489" s="117"/>
      <c r="AT489" s="117"/>
      <c r="AU489" s="117"/>
      <c r="AV489" s="117"/>
      <c r="AW489" s="117"/>
      <c r="AX489" s="117"/>
      <c r="AY489" s="118"/>
      <c r="AZ489" s="112"/>
      <c r="BA489" s="113"/>
      <c r="BB489" s="113"/>
      <c r="BC489" s="113"/>
      <c r="BD489" s="113"/>
      <c r="BE489" s="113"/>
      <c r="BF489" s="113"/>
      <c r="BG489" s="113"/>
      <c r="BH489" s="113"/>
      <c r="BI489" s="113"/>
      <c r="BJ489" s="113"/>
      <c r="BK489" s="113"/>
      <c r="BL489" s="113"/>
      <c r="BM489" s="113"/>
      <c r="BN489" s="113"/>
      <c r="BO489" s="113"/>
      <c r="BP489" s="113"/>
      <c r="BQ489" s="113"/>
      <c r="BR489" s="113"/>
      <c r="BS489" s="113"/>
      <c r="BT489" s="113"/>
      <c r="BU489" s="113"/>
      <c r="BV489" s="114"/>
      <c r="BW489" s="112"/>
      <c r="BX489" s="113"/>
      <c r="BY489" s="113"/>
      <c r="BZ489" s="113"/>
      <c r="CA489" s="113"/>
      <c r="CB489" s="113"/>
      <c r="CC489" s="113"/>
      <c r="CD489" s="113"/>
      <c r="CE489" s="113"/>
      <c r="CF489" s="113"/>
      <c r="CG489" s="113"/>
      <c r="CH489" s="113"/>
      <c r="CI489" s="113"/>
      <c r="CJ489" s="113"/>
      <c r="CK489" s="113"/>
      <c r="CL489" s="113"/>
      <c r="CM489" s="113"/>
      <c r="CN489" s="114"/>
      <c r="CO489" s="115">
        <f t="shared" si="28"/>
        <v>0</v>
      </c>
      <c r="CP489" s="115"/>
      <c r="CQ489" s="115"/>
      <c r="CR489" s="115"/>
      <c r="CS489" s="115"/>
      <c r="CT489" s="115"/>
      <c r="CU489" s="115"/>
      <c r="CV489" s="115"/>
      <c r="CW489" s="115"/>
      <c r="CX489" s="115"/>
      <c r="CY489" s="115"/>
      <c r="CZ489" s="115"/>
      <c r="DA489" s="115"/>
      <c r="DB489" s="115"/>
      <c r="DC489" s="115"/>
      <c r="DD489" s="115"/>
      <c r="DE489" s="115"/>
      <c r="DF489" s="115"/>
    </row>
    <row r="490" spans="1:110" ht="24.75" customHeight="1" hidden="1">
      <c r="A490" s="119"/>
      <c r="B490" s="119"/>
      <c r="C490" s="119"/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  <c r="AB490" s="120"/>
      <c r="AC490" s="124" t="s">
        <v>14</v>
      </c>
      <c r="AD490" s="125"/>
      <c r="AE490" s="125"/>
      <c r="AF490" s="125"/>
      <c r="AG490" s="125"/>
      <c r="AH490" s="125"/>
      <c r="AI490" s="116"/>
      <c r="AJ490" s="117"/>
      <c r="AK490" s="117"/>
      <c r="AL490" s="117"/>
      <c r="AM490" s="117"/>
      <c r="AN490" s="117"/>
      <c r="AO490" s="117"/>
      <c r="AP490" s="117"/>
      <c r="AQ490" s="117"/>
      <c r="AR490" s="117"/>
      <c r="AS490" s="117"/>
      <c r="AT490" s="117"/>
      <c r="AU490" s="117"/>
      <c r="AV490" s="117"/>
      <c r="AW490" s="117"/>
      <c r="AX490" s="117"/>
      <c r="AY490" s="118"/>
      <c r="AZ490" s="112"/>
      <c r="BA490" s="113"/>
      <c r="BB490" s="113"/>
      <c r="BC490" s="113"/>
      <c r="BD490" s="113"/>
      <c r="BE490" s="113"/>
      <c r="BF490" s="113"/>
      <c r="BG490" s="113"/>
      <c r="BH490" s="113"/>
      <c r="BI490" s="113"/>
      <c r="BJ490" s="113"/>
      <c r="BK490" s="113"/>
      <c r="BL490" s="113"/>
      <c r="BM490" s="113"/>
      <c r="BN490" s="113"/>
      <c r="BO490" s="113"/>
      <c r="BP490" s="113"/>
      <c r="BQ490" s="113"/>
      <c r="BR490" s="113"/>
      <c r="BS490" s="113"/>
      <c r="BT490" s="113"/>
      <c r="BU490" s="113"/>
      <c r="BV490" s="114"/>
      <c r="BW490" s="112"/>
      <c r="BX490" s="113"/>
      <c r="BY490" s="113"/>
      <c r="BZ490" s="113"/>
      <c r="CA490" s="113"/>
      <c r="CB490" s="113"/>
      <c r="CC490" s="113"/>
      <c r="CD490" s="113"/>
      <c r="CE490" s="113"/>
      <c r="CF490" s="113"/>
      <c r="CG490" s="113"/>
      <c r="CH490" s="113"/>
      <c r="CI490" s="113"/>
      <c r="CJ490" s="113"/>
      <c r="CK490" s="113"/>
      <c r="CL490" s="113"/>
      <c r="CM490" s="113"/>
      <c r="CN490" s="114"/>
      <c r="CO490" s="115">
        <f t="shared" si="28"/>
        <v>0</v>
      </c>
      <c r="CP490" s="115"/>
      <c r="CQ490" s="115"/>
      <c r="CR490" s="115"/>
      <c r="CS490" s="115"/>
      <c r="CT490" s="115"/>
      <c r="CU490" s="115"/>
      <c r="CV490" s="115"/>
      <c r="CW490" s="115"/>
      <c r="CX490" s="115"/>
      <c r="CY490" s="115"/>
      <c r="CZ490" s="115"/>
      <c r="DA490" s="115"/>
      <c r="DB490" s="115"/>
      <c r="DC490" s="115"/>
      <c r="DD490" s="115"/>
      <c r="DE490" s="115"/>
      <c r="DF490" s="115"/>
    </row>
    <row r="491" spans="1:110" ht="13.5" customHeight="1" hidden="1">
      <c r="A491" s="119"/>
      <c r="B491" s="119"/>
      <c r="C491" s="119"/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20"/>
      <c r="AC491" s="124" t="s">
        <v>14</v>
      </c>
      <c r="AD491" s="125"/>
      <c r="AE491" s="125"/>
      <c r="AF491" s="125"/>
      <c r="AG491" s="125"/>
      <c r="AH491" s="125"/>
      <c r="AI491" s="116"/>
      <c r="AJ491" s="117"/>
      <c r="AK491" s="117"/>
      <c r="AL491" s="117"/>
      <c r="AM491" s="117"/>
      <c r="AN491" s="117"/>
      <c r="AO491" s="117"/>
      <c r="AP491" s="117"/>
      <c r="AQ491" s="117"/>
      <c r="AR491" s="117"/>
      <c r="AS491" s="117"/>
      <c r="AT491" s="117"/>
      <c r="AU491" s="117"/>
      <c r="AV491" s="117"/>
      <c r="AW491" s="117"/>
      <c r="AX491" s="117"/>
      <c r="AY491" s="118"/>
      <c r="AZ491" s="112"/>
      <c r="BA491" s="113"/>
      <c r="BB491" s="113"/>
      <c r="BC491" s="113"/>
      <c r="BD491" s="113"/>
      <c r="BE491" s="113"/>
      <c r="BF491" s="113"/>
      <c r="BG491" s="113"/>
      <c r="BH491" s="113"/>
      <c r="BI491" s="113"/>
      <c r="BJ491" s="113"/>
      <c r="BK491" s="113"/>
      <c r="BL491" s="113"/>
      <c r="BM491" s="113"/>
      <c r="BN491" s="113"/>
      <c r="BO491" s="113"/>
      <c r="BP491" s="113"/>
      <c r="BQ491" s="113"/>
      <c r="BR491" s="113"/>
      <c r="BS491" s="113"/>
      <c r="BT491" s="113"/>
      <c r="BU491" s="113"/>
      <c r="BV491" s="114"/>
      <c r="BW491" s="112"/>
      <c r="BX491" s="113"/>
      <c r="BY491" s="113"/>
      <c r="BZ491" s="113"/>
      <c r="CA491" s="113"/>
      <c r="CB491" s="113"/>
      <c r="CC491" s="113"/>
      <c r="CD491" s="113"/>
      <c r="CE491" s="113"/>
      <c r="CF491" s="113"/>
      <c r="CG491" s="113"/>
      <c r="CH491" s="113"/>
      <c r="CI491" s="113"/>
      <c r="CJ491" s="113"/>
      <c r="CK491" s="113"/>
      <c r="CL491" s="113"/>
      <c r="CM491" s="113"/>
      <c r="CN491" s="114"/>
      <c r="CO491" s="115">
        <f t="shared" si="28"/>
        <v>0</v>
      </c>
      <c r="CP491" s="115"/>
      <c r="CQ491" s="115"/>
      <c r="CR491" s="115"/>
      <c r="CS491" s="115"/>
      <c r="CT491" s="115"/>
      <c r="CU491" s="115"/>
      <c r="CV491" s="115"/>
      <c r="CW491" s="115"/>
      <c r="CX491" s="115"/>
      <c r="CY491" s="115"/>
      <c r="CZ491" s="115"/>
      <c r="DA491" s="115"/>
      <c r="DB491" s="115"/>
      <c r="DC491" s="115"/>
      <c r="DD491" s="115"/>
      <c r="DE491" s="115"/>
      <c r="DF491" s="115"/>
    </row>
    <row r="492" spans="1:110" ht="23.25" customHeight="1" hidden="1">
      <c r="A492" s="119"/>
      <c r="B492" s="119"/>
      <c r="C492" s="119"/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20"/>
      <c r="AC492" s="124" t="s">
        <v>14</v>
      </c>
      <c r="AD492" s="125"/>
      <c r="AE492" s="125"/>
      <c r="AF492" s="125"/>
      <c r="AG492" s="125"/>
      <c r="AH492" s="125"/>
      <c r="AI492" s="116"/>
      <c r="AJ492" s="117"/>
      <c r="AK492" s="117"/>
      <c r="AL492" s="117"/>
      <c r="AM492" s="117"/>
      <c r="AN492" s="117"/>
      <c r="AO492" s="117"/>
      <c r="AP492" s="117"/>
      <c r="AQ492" s="117"/>
      <c r="AR492" s="117"/>
      <c r="AS492" s="117"/>
      <c r="AT492" s="117"/>
      <c r="AU492" s="117"/>
      <c r="AV492" s="117"/>
      <c r="AW492" s="117"/>
      <c r="AX492" s="117"/>
      <c r="AY492" s="118"/>
      <c r="AZ492" s="112"/>
      <c r="BA492" s="113"/>
      <c r="BB492" s="113"/>
      <c r="BC492" s="113"/>
      <c r="BD492" s="113"/>
      <c r="BE492" s="113"/>
      <c r="BF492" s="113"/>
      <c r="BG492" s="113"/>
      <c r="BH492" s="113"/>
      <c r="BI492" s="113"/>
      <c r="BJ492" s="113"/>
      <c r="BK492" s="113"/>
      <c r="BL492" s="113"/>
      <c r="BM492" s="113"/>
      <c r="BN492" s="113"/>
      <c r="BO492" s="113"/>
      <c r="BP492" s="113"/>
      <c r="BQ492" s="113"/>
      <c r="BR492" s="113"/>
      <c r="BS492" s="113"/>
      <c r="BT492" s="113"/>
      <c r="BU492" s="113"/>
      <c r="BV492" s="114"/>
      <c r="BW492" s="112"/>
      <c r="BX492" s="113"/>
      <c r="BY492" s="113"/>
      <c r="BZ492" s="113"/>
      <c r="CA492" s="113"/>
      <c r="CB492" s="113"/>
      <c r="CC492" s="113"/>
      <c r="CD492" s="113"/>
      <c r="CE492" s="113"/>
      <c r="CF492" s="113"/>
      <c r="CG492" s="113"/>
      <c r="CH492" s="113"/>
      <c r="CI492" s="113"/>
      <c r="CJ492" s="113"/>
      <c r="CK492" s="113"/>
      <c r="CL492" s="113"/>
      <c r="CM492" s="113"/>
      <c r="CN492" s="114"/>
      <c r="CO492" s="115">
        <f t="shared" si="28"/>
        <v>0</v>
      </c>
      <c r="CP492" s="115"/>
      <c r="CQ492" s="115"/>
      <c r="CR492" s="115"/>
      <c r="CS492" s="115"/>
      <c r="CT492" s="115"/>
      <c r="CU492" s="115"/>
      <c r="CV492" s="115"/>
      <c r="CW492" s="115"/>
      <c r="CX492" s="115"/>
      <c r="CY492" s="115"/>
      <c r="CZ492" s="115"/>
      <c r="DA492" s="115"/>
      <c r="DB492" s="115"/>
      <c r="DC492" s="115"/>
      <c r="DD492" s="115"/>
      <c r="DE492" s="115"/>
      <c r="DF492" s="115"/>
    </row>
    <row r="493" spans="1:110" ht="46.5" customHeight="1" hidden="1">
      <c r="A493" s="119"/>
      <c r="B493" s="119"/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20"/>
      <c r="AC493" s="124" t="s">
        <v>14</v>
      </c>
      <c r="AD493" s="125"/>
      <c r="AE493" s="125"/>
      <c r="AF493" s="125"/>
      <c r="AG493" s="125"/>
      <c r="AH493" s="125"/>
      <c r="AI493" s="125"/>
      <c r="AJ493" s="125"/>
      <c r="AK493" s="125"/>
      <c r="AL493" s="125"/>
      <c r="AM493" s="125"/>
      <c r="AN493" s="125"/>
      <c r="AO493" s="125"/>
      <c r="AP493" s="125"/>
      <c r="AQ493" s="125"/>
      <c r="AR493" s="125"/>
      <c r="AS493" s="125"/>
      <c r="AT493" s="125"/>
      <c r="AU493" s="125"/>
      <c r="AV493" s="125"/>
      <c r="AW493" s="125"/>
      <c r="AX493" s="125"/>
      <c r="AY493" s="125"/>
      <c r="AZ493" s="115"/>
      <c r="BA493" s="115"/>
      <c r="BB493" s="115"/>
      <c r="BC493" s="115"/>
      <c r="BD493" s="115"/>
      <c r="BE493" s="115"/>
      <c r="BF493" s="115"/>
      <c r="BG493" s="115"/>
      <c r="BH493" s="115"/>
      <c r="BI493" s="115"/>
      <c r="BJ493" s="115"/>
      <c r="BK493" s="115"/>
      <c r="BL493" s="115"/>
      <c r="BM493" s="115"/>
      <c r="BN493" s="115"/>
      <c r="BO493" s="115"/>
      <c r="BP493" s="115"/>
      <c r="BQ493" s="115"/>
      <c r="BR493" s="115"/>
      <c r="BS493" s="115"/>
      <c r="BT493" s="115"/>
      <c r="BU493" s="115"/>
      <c r="BV493" s="115"/>
      <c r="BW493" s="115"/>
      <c r="BX493" s="115"/>
      <c r="BY493" s="115"/>
      <c r="BZ493" s="115"/>
      <c r="CA493" s="115"/>
      <c r="CB493" s="115"/>
      <c r="CC493" s="115"/>
      <c r="CD493" s="115"/>
      <c r="CE493" s="115"/>
      <c r="CF493" s="115"/>
      <c r="CG493" s="115"/>
      <c r="CH493" s="115"/>
      <c r="CI493" s="115"/>
      <c r="CJ493" s="115"/>
      <c r="CK493" s="115"/>
      <c r="CL493" s="115"/>
      <c r="CM493" s="115"/>
      <c r="CN493" s="115"/>
      <c r="CO493" s="115">
        <f t="shared" si="28"/>
        <v>0</v>
      </c>
      <c r="CP493" s="115"/>
      <c r="CQ493" s="115"/>
      <c r="CR493" s="115"/>
      <c r="CS493" s="115"/>
      <c r="CT493" s="115"/>
      <c r="CU493" s="115"/>
      <c r="CV493" s="115"/>
      <c r="CW493" s="115"/>
      <c r="CX493" s="115"/>
      <c r="CY493" s="115"/>
      <c r="CZ493" s="115"/>
      <c r="DA493" s="115"/>
      <c r="DB493" s="115"/>
      <c r="DC493" s="115"/>
      <c r="DD493" s="115"/>
      <c r="DE493" s="115"/>
      <c r="DF493" s="115"/>
    </row>
    <row r="494" spans="29:110" ht="9" customHeight="1" thickBot="1">
      <c r="AC494" s="14"/>
      <c r="AD494" s="15"/>
      <c r="AE494" s="15"/>
      <c r="AF494" s="15"/>
      <c r="AG494" s="15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  <c r="BP494" s="21"/>
      <c r="BQ494" s="21"/>
      <c r="BR494" s="21"/>
      <c r="BS494" s="21"/>
      <c r="BT494" s="21"/>
      <c r="BU494" s="21"/>
      <c r="BV494" s="21"/>
      <c r="BW494" s="21"/>
      <c r="BX494" s="21"/>
      <c r="BY494" s="21"/>
      <c r="BZ494" s="21"/>
      <c r="CA494" s="21"/>
      <c r="CB494" s="21"/>
      <c r="CC494" s="21"/>
      <c r="CD494" s="21"/>
      <c r="CE494" s="21"/>
      <c r="CF494" s="21"/>
      <c r="CG494" s="21"/>
      <c r="CH494" s="21"/>
      <c r="CI494" s="21"/>
      <c r="CJ494" s="21"/>
      <c r="CK494" s="21"/>
      <c r="CL494" s="21"/>
      <c r="CM494" s="21"/>
      <c r="CN494" s="21"/>
      <c r="CO494" s="21"/>
      <c r="CP494" s="21"/>
      <c r="CQ494" s="21"/>
      <c r="CR494" s="21"/>
      <c r="CS494" s="21"/>
      <c r="CT494" s="21"/>
      <c r="CU494" s="21"/>
      <c r="CV494" s="21"/>
      <c r="CW494" s="21"/>
      <c r="CX494" s="21"/>
      <c r="CY494" s="21"/>
      <c r="CZ494" s="21"/>
      <c r="DA494" s="21"/>
      <c r="DB494" s="21"/>
      <c r="DC494" s="21"/>
      <c r="DD494" s="21"/>
      <c r="DE494" s="21"/>
      <c r="DF494" s="21"/>
    </row>
    <row r="495" spans="1:110" ht="23.25" customHeight="1">
      <c r="A495" s="134" t="s">
        <v>29</v>
      </c>
      <c r="B495" s="134"/>
      <c r="C495" s="134"/>
      <c r="D495" s="134"/>
      <c r="E495" s="134"/>
      <c r="F495" s="134"/>
      <c r="G495" s="134"/>
      <c r="H495" s="134"/>
      <c r="I495" s="134"/>
      <c r="J495" s="134"/>
      <c r="K495" s="134"/>
      <c r="L495" s="134"/>
      <c r="M495" s="134"/>
      <c r="N495" s="134"/>
      <c r="O495" s="134"/>
      <c r="P495" s="134"/>
      <c r="Q495" s="134"/>
      <c r="R495" s="134"/>
      <c r="S495" s="134"/>
      <c r="T495" s="134"/>
      <c r="U495" s="134"/>
      <c r="V495" s="134"/>
      <c r="W495" s="134"/>
      <c r="X495" s="134"/>
      <c r="Y495" s="134"/>
      <c r="Z495" s="134"/>
      <c r="AA495" s="134"/>
      <c r="AB495" s="135"/>
      <c r="AC495" s="133" t="s">
        <v>15</v>
      </c>
      <c r="AD495" s="132"/>
      <c r="AE495" s="132"/>
      <c r="AF495" s="132"/>
      <c r="AG495" s="132"/>
      <c r="AH495" s="132"/>
      <c r="AI495" s="131" t="s">
        <v>6</v>
      </c>
      <c r="AJ495" s="132"/>
      <c r="AK495" s="132"/>
      <c r="AL495" s="132"/>
      <c r="AM495" s="132"/>
      <c r="AN495" s="132"/>
      <c r="AO495" s="132"/>
      <c r="AP495" s="132"/>
      <c r="AQ495" s="132"/>
      <c r="AR495" s="132"/>
      <c r="AS495" s="132"/>
      <c r="AT495" s="132"/>
      <c r="AU495" s="132"/>
      <c r="AV495" s="132"/>
      <c r="AW495" s="132"/>
      <c r="AX495" s="132"/>
      <c r="AY495" s="132"/>
      <c r="AZ495" s="155">
        <v>-12314035.02</v>
      </c>
      <c r="BA495" s="155"/>
      <c r="BB495" s="155"/>
      <c r="BC495" s="155"/>
      <c r="BD495" s="155"/>
      <c r="BE495" s="155"/>
      <c r="BF495" s="155"/>
      <c r="BG495" s="155"/>
      <c r="BH495" s="155"/>
      <c r="BI495" s="155"/>
      <c r="BJ495" s="155"/>
      <c r="BK495" s="155"/>
      <c r="BL495" s="155"/>
      <c r="BM495" s="155"/>
      <c r="BN495" s="155"/>
      <c r="BO495" s="155"/>
      <c r="BP495" s="155"/>
      <c r="BQ495" s="155"/>
      <c r="BR495" s="155"/>
      <c r="BS495" s="155"/>
      <c r="BT495" s="155"/>
      <c r="BU495" s="155"/>
      <c r="BV495" s="156"/>
      <c r="BW495" s="155">
        <v>-11666870.87</v>
      </c>
      <c r="BX495" s="155"/>
      <c r="BY495" s="155"/>
      <c r="BZ495" s="155"/>
      <c r="CA495" s="155"/>
      <c r="CB495" s="155"/>
      <c r="CC495" s="155"/>
      <c r="CD495" s="155"/>
      <c r="CE495" s="155"/>
      <c r="CF495" s="155"/>
      <c r="CG495" s="155"/>
      <c r="CH495" s="155"/>
      <c r="CI495" s="155"/>
      <c r="CJ495" s="155"/>
      <c r="CK495" s="155"/>
      <c r="CL495" s="155"/>
      <c r="CM495" s="155"/>
      <c r="CN495" s="156"/>
      <c r="CO495" s="155">
        <f>AZ495-BW495</f>
        <v>-647164.1500000004</v>
      </c>
      <c r="CP495" s="155"/>
      <c r="CQ495" s="155"/>
      <c r="CR495" s="155"/>
      <c r="CS495" s="155"/>
      <c r="CT495" s="155"/>
      <c r="CU495" s="155"/>
      <c r="CV495" s="155"/>
      <c r="CW495" s="155"/>
      <c r="CX495" s="155"/>
      <c r="CY495" s="155"/>
      <c r="CZ495" s="155"/>
      <c r="DA495" s="155"/>
      <c r="DB495" s="155"/>
      <c r="DC495" s="155"/>
      <c r="DD495" s="155"/>
      <c r="DE495" s="155"/>
      <c r="DF495" s="157"/>
    </row>
    <row r="496" spans="1:110" ht="1.5" customHeight="1" thickBo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8"/>
      <c r="AC496" s="8"/>
      <c r="AD496" s="9"/>
      <c r="AE496" s="9"/>
      <c r="AF496" s="9"/>
      <c r="AG496" s="9"/>
      <c r="AH496" s="9"/>
      <c r="AI496" s="11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11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11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11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10"/>
    </row>
  </sheetData>
  <mergeCells count="2953">
    <mergeCell ref="CO171:DF171"/>
    <mergeCell ref="CO167:DF167"/>
    <mergeCell ref="CO168:DF168"/>
    <mergeCell ref="CO169:DF169"/>
    <mergeCell ref="CO170:DF170"/>
    <mergeCell ref="CO163:DF163"/>
    <mergeCell ref="CO164:DF164"/>
    <mergeCell ref="CO165:DF165"/>
    <mergeCell ref="CO166:DF166"/>
    <mergeCell ref="BW168:CN168"/>
    <mergeCell ref="BW169:CN169"/>
    <mergeCell ref="BW170:CN170"/>
    <mergeCell ref="BW171:CN171"/>
    <mergeCell ref="AZ169:BV169"/>
    <mergeCell ref="AZ170:BV170"/>
    <mergeCell ref="AZ171:BV171"/>
    <mergeCell ref="BW161:CN161"/>
    <mergeCell ref="BW162:CN162"/>
    <mergeCell ref="BW163:CN163"/>
    <mergeCell ref="BW164:CN164"/>
    <mergeCell ref="BW165:CN165"/>
    <mergeCell ref="BW166:CN166"/>
    <mergeCell ref="BW167:CN167"/>
    <mergeCell ref="AI165:AY165"/>
    <mergeCell ref="AI166:AY166"/>
    <mergeCell ref="AI167:AY167"/>
    <mergeCell ref="AI168:AY168"/>
    <mergeCell ref="AC168:AH168"/>
    <mergeCell ref="AC169:AH169"/>
    <mergeCell ref="AC170:AH170"/>
    <mergeCell ref="AC171:AH171"/>
    <mergeCell ref="A169:AB169"/>
    <mergeCell ref="A170:AB170"/>
    <mergeCell ref="A171:AB171"/>
    <mergeCell ref="AC161:AH161"/>
    <mergeCell ref="AC162:AH162"/>
    <mergeCell ref="AC163:AH163"/>
    <mergeCell ref="AC164:AH164"/>
    <mergeCell ref="AC165:AH165"/>
    <mergeCell ref="AC166:AH166"/>
    <mergeCell ref="AC167:AH167"/>
    <mergeCell ref="A165:AB165"/>
    <mergeCell ref="A166:AB166"/>
    <mergeCell ref="A167:AB167"/>
    <mergeCell ref="A168:AB168"/>
    <mergeCell ref="CO158:DF158"/>
    <mergeCell ref="A161:AB161"/>
    <mergeCell ref="A162:AB162"/>
    <mergeCell ref="AZ161:BV161"/>
    <mergeCell ref="AZ162:BV162"/>
    <mergeCell ref="CO161:DF161"/>
    <mergeCell ref="CO162:DF162"/>
    <mergeCell ref="A158:AB158"/>
    <mergeCell ref="AC158:AH158"/>
    <mergeCell ref="AI161:AY161"/>
    <mergeCell ref="AI158:AY158"/>
    <mergeCell ref="AZ158:BV158"/>
    <mergeCell ref="BW156:CN156"/>
    <mergeCell ref="BW157:CN157"/>
    <mergeCell ref="AI156:AY156"/>
    <mergeCell ref="AI157:AY157"/>
    <mergeCell ref="AZ156:BV156"/>
    <mergeCell ref="AZ157:BV157"/>
    <mergeCell ref="BW158:CN158"/>
    <mergeCell ref="CO156:DF156"/>
    <mergeCell ref="CO157:DF157"/>
    <mergeCell ref="BW152:CN152"/>
    <mergeCell ref="BW153:CN153"/>
    <mergeCell ref="BW154:CN154"/>
    <mergeCell ref="BW155:CN155"/>
    <mergeCell ref="CO152:DF152"/>
    <mergeCell ref="CO153:DF153"/>
    <mergeCell ref="CO154:DF154"/>
    <mergeCell ref="CO155:DF155"/>
    <mergeCell ref="AI154:AY154"/>
    <mergeCell ref="AI155:AY155"/>
    <mergeCell ref="AZ152:BV152"/>
    <mergeCell ref="AZ153:BV153"/>
    <mergeCell ref="AZ154:BV154"/>
    <mergeCell ref="AZ155:BV155"/>
    <mergeCell ref="A152:AB152"/>
    <mergeCell ref="A153:AB153"/>
    <mergeCell ref="AI152:AY152"/>
    <mergeCell ref="AI153:AY153"/>
    <mergeCell ref="AC152:AH152"/>
    <mergeCell ref="AC153:AH153"/>
    <mergeCell ref="AC154:AH154"/>
    <mergeCell ref="AC155:AH155"/>
    <mergeCell ref="CO223:DF223"/>
    <mergeCell ref="CO224:DF224"/>
    <mergeCell ref="CO219:DF219"/>
    <mergeCell ref="CO220:DF220"/>
    <mergeCell ref="CO221:DF221"/>
    <mergeCell ref="CO222:DF222"/>
    <mergeCell ref="AZ219:BV219"/>
    <mergeCell ref="AZ220:BV220"/>
    <mergeCell ref="AC156:AH156"/>
    <mergeCell ref="AC157:AH157"/>
    <mergeCell ref="A163:AB163"/>
    <mergeCell ref="A164:AB164"/>
    <mergeCell ref="A154:AB154"/>
    <mergeCell ref="A155:AB155"/>
    <mergeCell ref="A156:AB156"/>
    <mergeCell ref="A157:AB157"/>
    <mergeCell ref="AZ223:BV223"/>
    <mergeCell ref="AZ224:BV224"/>
    <mergeCell ref="AZ221:BV221"/>
    <mergeCell ref="AZ222:BV222"/>
    <mergeCell ref="AI223:AY223"/>
    <mergeCell ref="AI224:AY224"/>
    <mergeCell ref="A221:AB221"/>
    <mergeCell ref="A222:AB222"/>
    <mergeCell ref="A223:AB223"/>
    <mergeCell ref="A224:AB224"/>
    <mergeCell ref="AC223:AH223"/>
    <mergeCell ref="AC224:AH224"/>
    <mergeCell ref="AC221:AH221"/>
    <mergeCell ref="AC222:AH222"/>
    <mergeCell ref="AI221:AY221"/>
    <mergeCell ref="AI222:AY222"/>
    <mergeCell ref="AI219:AY219"/>
    <mergeCell ref="AI220:AY220"/>
    <mergeCell ref="A219:AB219"/>
    <mergeCell ref="A220:AB220"/>
    <mergeCell ref="AC219:AH219"/>
    <mergeCell ref="AC220:AH220"/>
    <mergeCell ref="BW93:CN93"/>
    <mergeCell ref="CO89:DF89"/>
    <mergeCell ref="CO90:DF90"/>
    <mergeCell ref="CO91:DF91"/>
    <mergeCell ref="CO92:DF92"/>
    <mergeCell ref="CO93:DF93"/>
    <mergeCell ref="BW89:CN89"/>
    <mergeCell ref="BW90:CN90"/>
    <mergeCell ref="BW91:CN91"/>
    <mergeCell ref="BW92:CN92"/>
    <mergeCell ref="AI93:AY93"/>
    <mergeCell ref="AZ89:BV89"/>
    <mergeCell ref="AZ90:BV90"/>
    <mergeCell ref="AZ91:BV91"/>
    <mergeCell ref="AZ92:BV92"/>
    <mergeCell ref="AZ93:BV93"/>
    <mergeCell ref="AI89:AY89"/>
    <mergeCell ref="AI90:AY90"/>
    <mergeCell ref="AI91:AY91"/>
    <mergeCell ref="AI92:AY92"/>
    <mergeCell ref="A93:AB93"/>
    <mergeCell ref="AC89:AH89"/>
    <mergeCell ref="AC90:AH90"/>
    <mergeCell ref="AC91:AH91"/>
    <mergeCell ref="AC92:AH92"/>
    <mergeCell ref="AC93:AH93"/>
    <mergeCell ref="A89:AB89"/>
    <mergeCell ref="A90:AB90"/>
    <mergeCell ref="A91:AB91"/>
    <mergeCell ref="A92:AB92"/>
    <mergeCell ref="A5:AB5"/>
    <mergeCell ref="BW42:CN42"/>
    <mergeCell ref="BW43:CN43"/>
    <mergeCell ref="CO42:DF42"/>
    <mergeCell ref="CO43:DF43"/>
    <mergeCell ref="AI42:AY42"/>
    <mergeCell ref="AI43:AY43"/>
    <mergeCell ref="AZ42:BV42"/>
    <mergeCell ref="AZ43:BV43"/>
    <mergeCell ref="CO39:DF39"/>
    <mergeCell ref="CO487:DF487"/>
    <mergeCell ref="CO488:DF488"/>
    <mergeCell ref="CO483:DF483"/>
    <mergeCell ref="CO484:DF484"/>
    <mergeCell ref="CO485:DF485"/>
    <mergeCell ref="CO486:DF486"/>
    <mergeCell ref="BW487:CN487"/>
    <mergeCell ref="BW488:CN488"/>
    <mergeCell ref="CO469:DF469"/>
    <mergeCell ref="CO470:DF470"/>
    <mergeCell ref="CO471:DF471"/>
    <mergeCell ref="CO472:DF472"/>
    <mergeCell ref="CO473:DF473"/>
    <mergeCell ref="CO474:DF474"/>
    <mergeCell ref="CO475:DF475"/>
    <mergeCell ref="CO476:DF476"/>
    <mergeCell ref="BW483:CN483"/>
    <mergeCell ref="BW484:CN484"/>
    <mergeCell ref="BW485:CN485"/>
    <mergeCell ref="BW486:CN486"/>
    <mergeCell ref="AZ487:BV487"/>
    <mergeCell ref="AZ488:BV488"/>
    <mergeCell ref="BW469:CN469"/>
    <mergeCell ref="BW470:CN470"/>
    <mergeCell ref="BW471:CN471"/>
    <mergeCell ref="BW472:CN472"/>
    <mergeCell ref="BW473:CN473"/>
    <mergeCell ref="BW474:CN474"/>
    <mergeCell ref="BW475:CN475"/>
    <mergeCell ref="BW476:CN476"/>
    <mergeCell ref="AZ483:BV483"/>
    <mergeCell ref="AZ484:BV484"/>
    <mergeCell ref="AZ485:BV485"/>
    <mergeCell ref="AZ486:BV486"/>
    <mergeCell ref="AZ479:BV479"/>
    <mergeCell ref="AZ480:BV480"/>
    <mergeCell ref="AZ481:BV481"/>
    <mergeCell ref="AZ482:BV482"/>
    <mergeCell ref="AZ475:BV475"/>
    <mergeCell ref="AZ476:BV476"/>
    <mergeCell ref="AZ477:BV477"/>
    <mergeCell ref="AZ478:BV478"/>
    <mergeCell ref="AI485:AY485"/>
    <mergeCell ref="AI486:AY486"/>
    <mergeCell ref="AI487:AY487"/>
    <mergeCell ref="AI488:AY488"/>
    <mergeCell ref="AI481:AY481"/>
    <mergeCell ref="AI482:AY482"/>
    <mergeCell ref="AI483:AY483"/>
    <mergeCell ref="AI484:AY484"/>
    <mergeCell ref="AI477:AY477"/>
    <mergeCell ref="AI478:AY478"/>
    <mergeCell ref="AI479:AY479"/>
    <mergeCell ref="AI480:AY480"/>
    <mergeCell ref="AC487:AH487"/>
    <mergeCell ref="AC488:AH488"/>
    <mergeCell ref="AI469:AY469"/>
    <mergeCell ref="AI470:AY470"/>
    <mergeCell ref="AI471:AY471"/>
    <mergeCell ref="AI472:AY472"/>
    <mergeCell ref="AI473:AY473"/>
    <mergeCell ref="AI474:AY474"/>
    <mergeCell ref="AI475:AY475"/>
    <mergeCell ref="AI476:AY476"/>
    <mergeCell ref="AC483:AH483"/>
    <mergeCell ref="AC484:AH484"/>
    <mergeCell ref="AC485:AH485"/>
    <mergeCell ref="AC486:AH486"/>
    <mergeCell ref="AC479:AH479"/>
    <mergeCell ref="AC480:AH480"/>
    <mergeCell ref="AC481:AH481"/>
    <mergeCell ref="AC482:AH482"/>
    <mergeCell ref="AC475:AH475"/>
    <mergeCell ref="AC476:AH476"/>
    <mergeCell ref="AC477:AH477"/>
    <mergeCell ref="AC478:AH478"/>
    <mergeCell ref="A485:AB485"/>
    <mergeCell ref="A486:AB486"/>
    <mergeCell ref="A487:AB487"/>
    <mergeCell ref="A488:AB488"/>
    <mergeCell ref="A481:AB481"/>
    <mergeCell ref="A482:AB482"/>
    <mergeCell ref="A483:AB483"/>
    <mergeCell ref="A484:AB484"/>
    <mergeCell ref="A477:AB477"/>
    <mergeCell ref="A478:AB478"/>
    <mergeCell ref="A479:AB479"/>
    <mergeCell ref="A480:AB480"/>
    <mergeCell ref="CO490:DF490"/>
    <mergeCell ref="CO491:DF491"/>
    <mergeCell ref="A468:AB468"/>
    <mergeCell ref="AC468:AH468"/>
    <mergeCell ref="AI468:AY468"/>
    <mergeCell ref="AZ468:BV468"/>
    <mergeCell ref="BW468:CN468"/>
    <mergeCell ref="CO468:DF468"/>
    <mergeCell ref="A469:AB469"/>
    <mergeCell ref="A470:AB470"/>
    <mergeCell ref="CO465:DF465"/>
    <mergeCell ref="CO466:DF466"/>
    <mergeCell ref="CO467:DF467"/>
    <mergeCell ref="CO489:DF489"/>
    <mergeCell ref="CO477:DF477"/>
    <mergeCell ref="CO478:DF478"/>
    <mergeCell ref="CO479:DF479"/>
    <mergeCell ref="CO480:DF480"/>
    <mergeCell ref="CO481:DF481"/>
    <mergeCell ref="CO482:DF482"/>
    <mergeCell ref="CO461:DF461"/>
    <mergeCell ref="CO462:DF462"/>
    <mergeCell ref="CO463:DF463"/>
    <mergeCell ref="CO464:DF464"/>
    <mergeCell ref="BW491:CN491"/>
    <mergeCell ref="CO452:DF452"/>
    <mergeCell ref="CO453:DF453"/>
    <mergeCell ref="CO454:DF454"/>
    <mergeCell ref="CO455:DF455"/>
    <mergeCell ref="CO456:DF456"/>
    <mergeCell ref="CO457:DF457"/>
    <mergeCell ref="CO458:DF458"/>
    <mergeCell ref="CO459:DF459"/>
    <mergeCell ref="CO460:DF460"/>
    <mergeCell ref="BW466:CN466"/>
    <mergeCell ref="BW467:CN467"/>
    <mergeCell ref="BW489:CN489"/>
    <mergeCell ref="BW490:CN490"/>
    <mergeCell ref="BW477:CN477"/>
    <mergeCell ref="BW478:CN478"/>
    <mergeCell ref="BW479:CN479"/>
    <mergeCell ref="BW480:CN480"/>
    <mergeCell ref="BW481:CN481"/>
    <mergeCell ref="BW482:CN482"/>
    <mergeCell ref="BW462:CN462"/>
    <mergeCell ref="BW463:CN463"/>
    <mergeCell ref="BW464:CN464"/>
    <mergeCell ref="BW465:CN465"/>
    <mergeCell ref="BW458:CN458"/>
    <mergeCell ref="BW459:CN459"/>
    <mergeCell ref="BW460:CN460"/>
    <mergeCell ref="BW461:CN461"/>
    <mergeCell ref="BW454:CN454"/>
    <mergeCell ref="BW455:CN455"/>
    <mergeCell ref="BW456:CN456"/>
    <mergeCell ref="BW457:CN457"/>
    <mergeCell ref="AZ467:BV467"/>
    <mergeCell ref="AZ489:BV489"/>
    <mergeCell ref="AZ490:BV490"/>
    <mergeCell ref="AZ491:BV491"/>
    <mergeCell ref="AZ469:BV469"/>
    <mergeCell ref="AZ470:BV470"/>
    <mergeCell ref="AZ471:BV471"/>
    <mergeCell ref="AZ472:BV472"/>
    <mergeCell ref="AZ473:BV473"/>
    <mergeCell ref="AZ474:BV474"/>
    <mergeCell ref="AZ463:BV463"/>
    <mergeCell ref="AZ464:BV464"/>
    <mergeCell ref="AZ465:BV465"/>
    <mergeCell ref="AZ466:BV466"/>
    <mergeCell ref="AZ459:BV459"/>
    <mergeCell ref="AZ460:BV460"/>
    <mergeCell ref="AZ461:BV461"/>
    <mergeCell ref="AZ462:BV462"/>
    <mergeCell ref="AI489:AY489"/>
    <mergeCell ref="AI490:AY490"/>
    <mergeCell ref="AI491:AY491"/>
    <mergeCell ref="AZ452:BV452"/>
    <mergeCell ref="AZ453:BV453"/>
    <mergeCell ref="AZ454:BV454"/>
    <mergeCell ref="AZ455:BV455"/>
    <mergeCell ref="AZ456:BV456"/>
    <mergeCell ref="AZ457:BV457"/>
    <mergeCell ref="AZ458:BV458"/>
    <mergeCell ref="AI464:AY464"/>
    <mergeCell ref="AI465:AY465"/>
    <mergeCell ref="AI466:AY466"/>
    <mergeCell ref="AI467:AY467"/>
    <mergeCell ref="AI460:AY460"/>
    <mergeCell ref="AI461:AY461"/>
    <mergeCell ref="AI462:AY462"/>
    <mergeCell ref="AI463:AY463"/>
    <mergeCell ref="AC490:AH490"/>
    <mergeCell ref="AC491:AH491"/>
    <mergeCell ref="AI452:AY452"/>
    <mergeCell ref="AI453:AY453"/>
    <mergeCell ref="AI454:AY454"/>
    <mergeCell ref="AI455:AY455"/>
    <mergeCell ref="AI456:AY456"/>
    <mergeCell ref="AI457:AY457"/>
    <mergeCell ref="AI458:AY458"/>
    <mergeCell ref="AI459:AY459"/>
    <mergeCell ref="AC465:AH465"/>
    <mergeCell ref="AC466:AH466"/>
    <mergeCell ref="AC467:AH467"/>
    <mergeCell ref="AC489:AH489"/>
    <mergeCell ref="AC469:AH469"/>
    <mergeCell ref="AC470:AH470"/>
    <mergeCell ref="AC471:AH471"/>
    <mergeCell ref="AC472:AH472"/>
    <mergeCell ref="AC473:AH473"/>
    <mergeCell ref="AC474:AH474"/>
    <mergeCell ref="AC461:AH461"/>
    <mergeCell ref="AC462:AH462"/>
    <mergeCell ref="AC463:AH463"/>
    <mergeCell ref="AC464:AH464"/>
    <mergeCell ref="A491:AB491"/>
    <mergeCell ref="AC452:AH452"/>
    <mergeCell ref="AC453:AH453"/>
    <mergeCell ref="AC454:AH454"/>
    <mergeCell ref="AC455:AH455"/>
    <mergeCell ref="AC456:AH456"/>
    <mergeCell ref="AC457:AH457"/>
    <mergeCell ref="AC458:AH458"/>
    <mergeCell ref="AC459:AH459"/>
    <mergeCell ref="AC460:AH460"/>
    <mergeCell ref="A466:AB466"/>
    <mergeCell ref="A467:AB467"/>
    <mergeCell ref="A489:AB489"/>
    <mergeCell ref="A490:AB490"/>
    <mergeCell ref="A471:AB471"/>
    <mergeCell ref="A472:AB472"/>
    <mergeCell ref="A473:AB473"/>
    <mergeCell ref="A474:AB474"/>
    <mergeCell ref="A475:AB475"/>
    <mergeCell ref="A476:AB476"/>
    <mergeCell ref="A462:AB462"/>
    <mergeCell ref="A463:AB463"/>
    <mergeCell ref="A464:AB464"/>
    <mergeCell ref="A465:AB465"/>
    <mergeCell ref="A458:AB458"/>
    <mergeCell ref="A459:AB459"/>
    <mergeCell ref="A460:AB460"/>
    <mergeCell ref="A461:AB461"/>
    <mergeCell ref="A454:AB454"/>
    <mergeCell ref="A455:AB455"/>
    <mergeCell ref="A456:AB456"/>
    <mergeCell ref="A457:AB457"/>
    <mergeCell ref="BW451:CN451"/>
    <mergeCell ref="CO451:DF451"/>
    <mergeCell ref="A452:AB452"/>
    <mergeCell ref="A453:AB453"/>
    <mergeCell ref="BW452:CN452"/>
    <mergeCell ref="BW453:CN453"/>
    <mergeCell ref="A451:AB451"/>
    <mergeCell ref="AC451:AH451"/>
    <mergeCell ref="AI451:AY451"/>
    <mergeCell ref="AZ451:BV451"/>
    <mergeCell ref="CO446:DF446"/>
    <mergeCell ref="CO447:DF447"/>
    <mergeCell ref="CO448:DF448"/>
    <mergeCell ref="CO449:DF449"/>
    <mergeCell ref="CO442:DF442"/>
    <mergeCell ref="CO443:DF443"/>
    <mergeCell ref="CO444:DF444"/>
    <mergeCell ref="CO445:DF445"/>
    <mergeCell ref="CO438:DF438"/>
    <mergeCell ref="CO439:DF439"/>
    <mergeCell ref="CO440:DF440"/>
    <mergeCell ref="CO441:DF441"/>
    <mergeCell ref="CO434:DF434"/>
    <mergeCell ref="CO435:DF435"/>
    <mergeCell ref="CO436:DF436"/>
    <mergeCell ref="CO437:DF437"/>
    <mergeCell ref="BW448:CN448"/>
    <mergeCell ref="BW449:CN449"/>
    <mergeCell ref="CO426:DF426"/>
    <mergeCell ref="CO427:DF427"/>
    <mergeCell ref="CO428:DF428"/>
    <mergeCell ref="CO429:DF429"/>
    <mergeCell ref="CO430:DF430"/>
    <mergeCell ref="CO431:DF431"/>
    <mergeCell ref="CO432:DF432"/>
    <mergeCell ref="CO433:DF433"/>
    <mergeCell ref="BW444:CN444"/>
    <mergeCell ref="BW445:CN445"/>
    <mergeCell ref="BW446:CN446"/>
    <mergeCell ref="BW447:CN447"/>
    <mergeCell ref="BW440:CN440"/>
    <mergeCell ref="BW441:CN441"/>
    <mergeCell ref="BW442:CN442"/>
    <mergeCell ref="BW443:CN443"/>
    <mergeCell ref="BW436:CN436"/>
    <mergeCell ref="BW437:CN437"/>
    <mergeCell ref="BW438:CN438"/>
    <mergeCell ref="BW439:CN439"/>
    <mergeCell ref="BW432:CN432"/>
    <mergeCell ref="BW433:CN433"/>
    <mergeCell ref="BW434:CN434"/>
    <mergeCell ref="BW435:CN435"/>
    <mergeCell ref="BW428:CN428"/>
    <mergeCell ref="BW429:CN429"/>
    <mergeCell ref="BW430:CN430"/>
    <mergeCell ref="BW431:CN431"/>
    <mergeCell ref="AZ446:BV446"/>
    <mergeCell ref="AZ447:BV447"/>
    <mergeCell ref="AZ448:BV448"/>
    <mergeCell ref="AZ449:BV449"/>
    <mergeCell ref="AZ442:BV442"/>
    <mergeCell ref="AZ443:BV443"/>
    <mergeCell ref="AZ444:BV444"/>
    <mergeCell ref="AZ445:BV445"/>
    <mergeCell ref="AZ438:BV438"/>
    <mergeCell ref="AZ439:BV439"/>
    <mergeCell ref="AZ440:BV440"/>
    <mergeCell ref="AZ441:BV441"/>
    <mergeCell ref="AZ434:BV434"/>
    <mergeCell ref="AZ435:BV435"/>
    <mergeCell ref="AZ436:BV436"/>
    <mergeCell ref="AZ437:BV437"/>
    <mergeCell ref="AI448:AY448"/>
    <mergeCell ref="AI449:AY449"/>
    <mergeCell ref="AZ426:BV426"/>
    <mergeCell ref="AZ427:BV427"/>
    <mergeCell ref="AZ428:BV428"/>
    <mergeCell ref="AZ429:BV429"/>
    <mergeCell ref="AZ430:BV430"/>
    <mergeCell ref="AZ431:BV431"/>
    <mergeCell ref="AZ432:BV432"/>
    <mergeCell ref="AZ433:BV433"/>
    <mergeCell ref="AI444:AY444"/>
    <mergeCell ref="AI445:AY445"/>
    <mergeCell ref="AI446:AY446"/>
    <mergeCell ref="AI447:AY447"/>
    <mergeCell ref="AI440:AY440"/>
    <mergeCell ref="AI441:AY441"/>
    <mergeCell ref="AI442:AY442"/>
    <mergeCell ref="AI443:AY443"/>
    <mergeCell ref="AI436:AY436"/>
    <mergeCell ref="AI437:AY437"/>
    <mergeCell ref="AI438:AY438"/>
    <mergeCell ref="AI439:AY439"/>
    <mergeCell ref="AI432:AY432"/>
    <mergeCell ref="AI433:AY433"/>
    <mergeCell ref="AI434:AY434"/>
    <mergeCell ref="AI435:AY435"/>
    <mergeCell ref="AI428:AY428"/>
    <mergeCell ref="AI429:AY429"/>
    <mergeCell ref="AI430:AY430"/>
    <mergeCell ref="AI431:AY431"/>
    <mergeCell ref="AC446:AH446"/>
    <mergeCell ref="AC447:AH447"/>
    <mergeCell ref="AC448:AH448"/>
    <mergeCell ref="AC449:AH449"/>
    <mergeCell ref="AC442:AH442"/>
    <mergeCell ref="AC443:AH443"/>
    <mergeCell ref="AC444:AH444"/>
    <mergeCell ref="AC445:AH445"/>
    <mergeCell ref="AC438:AH438"/>
    <mergeCell ref="AC439:AH439"/>
    <mergeCell ref="AC440:AH440"/>
    <mergeCell ref="AC441:AH441"/>
    <mergeCell ref="AC434:AH434"/>
    <mergeCell ref="AC435:AH435"/>
    <mergeCell ref="AC436:AH436"/>
    <mergeCell ref="AC437:AH437"/>
    <mergeCell ref="A448:AB448"/>
    <mergeCell ref="A449:AB449"/>
    <mergeCell ref="AC426:AH426"/>
    <mergeCell ref="AC427:AH427"/>
    <mergeCell ref="AC428:AH428"/>
    <mergeCell ref="AC429:AH429"/>
    <mergeCell ref="AC430:AH430"/>
    <mergeCell ref="AC431:AH431"/>
    <mergeCell ref="AC432:AH432"/>
    <mergeCell ref="AC433:AH433"/>
    <mergeCell ref="A444:AB444"/>
    <mergeCell ref="A445:AB445"/>
    <mergeCell ref="A446:AB446"/>
    <mergeCell ref="A447:AB447"/>
    <mergeCell ref="A440:AB440"/>
    <mergeCell ref="A441:AB441"/>
    <mergeCell ref="A442:AB442"/>
    <mergeCell ref="A443:AB443"/>
    <mergeCell ref="A436:AB436"/>
    <mergeCell ref="A437:AB437"/>
    <mergeCell ref="A438:AB438"/>
    <mergeCell ref="A439:AB439"/>
    <mergeCell ref="A432:AB432"/>
    <mergeCell ref="A433:AB433"/>
    <mergeCell ref="A434:AB434"/>
    <mergeCell ref="A435:AB435"/>
    <mergeCell ref="A428:AB428"/>
    <mergeCell ref="A429:AB429"/>
    <mergeCell ref="A430:AB430"/>
    <mergeCell ref="A431:AB431"/>
    <mergeCell ref="BW426:CN426"/>
    <mergeCell ref="BW427:CN427"/>
    <mergeCell ref="A425:AB425"/>
    <mergeCell ref="AC425:AH425"/>
    <mergeCell ref="A426:AB426"/>
    <mergeCell ref="A427:AB427"/>
    <mergeCell ref="AI426:AY426"/>
    <mergeCell ref="AI427:AY427"/>
    <mergeCell ref="AI425:AY425"/>
    <mergeCell ref="AZ425:BV425"/>
    <mergeCell ref="CO417:DF417"/>
    <mergeCell ref="CO418:DF418"/>
    <mergeCell ref="CO419:DF419"/>
    <mergeCell ref="CO420:DF420"/>
    <mergeCell ref="BW420:CN420"/>
    <mergeCell ref="BW419:CN419"/>
    <mergeCell ref="BW425:CN425"/>
    <mergeCell ref="CO425:DF425"/>
    <mergeCell ref="CO422:DF422"/>
    <mergeCell ref="CO423:DF423"/>
    <mergeCell ref="BW423:CN423"/>
    <mergeCell ref="BW422:CN422"/>
    <mergeCell ref="CO424:DF424"/>
    <mergeCell ref="CO413:DF413"/>
    <mergeCell ref="CO414:DF414"/>
    <mergeCell ref="CO415:DF415"/>
    <mergeCell ref="CO416:DF416"/>
    <mergeCell ref="CO396:DF396"/>
    <mergeCell ref="CO389:DF389"/>
    <mergeCell ref="CO390:DF390"/>
    <mergeCell ref="CO391:DF391"/>
    <mergeCell ref="CO392:DF392"/>
    <mergeCell ref="CO395:DF395"/>
    <mergeCell ref="CO397:DF397"/>
    <mergeCell ref="BW416:CN416"/>
    <mergeCell ref="BW417:CN417"/>
    <mergeCell ref="BW418:CN418"/>
    <mergeCell ref="BW413:CN413"/>
    <mergeCell ref="BW414:CN414"/>
    <mergeCell ref="BW415:CN415"/>
    <mergeCell ref="BW408:CN408"/>
    <mergeCell ref="BW409:CN409"/>
    <mergeCell ref="CO409:DF409"/>
    <mergeCell ref="BW410:CN410"/>
    <mergeCell ref="BW411:CN411"/>
    <mergeCell ref="BW398:CN398"/>
    <mergeCell ref="BW399:CN399"/>
    <mergeCell ref="BW400:CN400"/>
    <mergeCell ref="BW401:CN401"/>
    <mergeCell ref="BW402:CN402"/>
    <mergeCell ref="BW403:CN403"/>
    <mergeCell ref="BW404:CN404"/>
    <mergeCell ref="BW405:CN405"/>
    <mergeCell ref="AZ413:BV413"/>
    <mergeCell ref="AZ419:BV419"/>
    <mergeCell ref="AZ420:BV420"/>
    <mergeCell ref="AZ414:BV414"/>
    <mergeCell ref="AZ415:BV415"/>
    <mergeCell ref="AZ416:BV416"/>
    <mergeCell ref="AZ417:BV417"/>
    <mergeCell ref="AZ418:BV418"/>
    <mergeCell ref="AZ411:BV411"/>
    <mergeCell ref="AZ402:BV402"/>
    <mergeCell ref="AZ403:BV403"/>
    <mergeCell ref="AZ404:BV404"/>
    <mergeCell ref="AZ405:BV405"/>
    <mergeCell ref="AZ406:BV406"/>
    <mergeCell ref="AZ407:BV407"/>
    <mergeCell ref="AZ396:BV396"/>
    <mergeCell ref="AZ397:BV397"/>
    <mergeCell ref="AZ409:BV409"/>
    <mergeCell ref="AZ410:BV410"/>
    <mergeCell ref="AZ391:BV391"/>
    <mergeCell ref="AZ392:BV392"/>
    <mergeCell ref="AZ393:BV393"/>
    <mergeCell ref="AZ394:BV394"/>
    <mergeCell ref="AI417:AY417"/>
    <mergeCell ref="AI418:AY418"/>
    <mergeCell ref="AI419:AY419"/>
    <mergeCell ref="AI420:AY420"/>
    <mergeCell ref="AI413:AY413"/>
    <mergeCell ref="AI414:AY414"/>
    <mergeCell ref="AI415:AY415"/>
    <mergeCell ref="AI416:AY416"/>
    <mergeCell ref="AI408:AY408"/>
    <mergeCell ref="AI409:AY409"/>
    <mergeCell ref="AI404:AY404"/>
    <mergeCell ref="AI405:AY405"/>
    <mergeCell ref="AI407:AY407"/>
    <mergeCell ref="AC417:AH417"/>
    <mergeCell ref="AC418:AH418"/>
    <mergeCell ref="AC419:AH419"/>
    <mergeCell ref="AC420:AH420"/>
    <mergeCell ref="AC413:AH413"/>
    <mergeCell ref="AC414:AH414"/>
    <mergeCell ref="AC415:AH415"/>
    <mergeCell ref="AC416:AH416"/>
    <mergeCell ref="AC409:AH409"/>
    <mergeCell ref="AC410:AH410"/>
    <mergeCell ref="AC411:AH411"/>
    <mergeCell ref="AC402:AH402"/>
    <mergeCell ref="AC403:AH403"/>
    <mergeCell ref="AC404:AH404"/>
    <mergeCell ref="AC405:AH405"/>
    <mergeCell ref="AC406:AH406"/>
    <mergeCell ref="AC407:AH407"/>
    <mergeCell ref="A417:AB417"/>
    <mergeCell ref="A418:AB418"/>
    <mergeCell ref="A419:AB419"/>
    <mergeCell ref="A420:AB420"/>
    <mergeCell ref="A413:AB413"/>
    <mergeCell ref="A414:AB414"/>
    <mergeCell ref="A415:AB415"/>
    <mergeCell ref="A416:AB416"/>
    <mergeCell ref="A408:AB408"/>
    <mergeCell ref="A409:AB409"/>
    <mergeCell ref="A404:AB404"/>
    <mergeCell ref="A405:AB405"/>
    <mergeCell ref="A406:AB406"/>
    <mergeCell ref="A407:AB407"/>
    <mergeCell ref="A398:AB398"/>
    <mergeCell ref="A399:AB399"/>
    <mergeCell ref="A400:AB400"/>
    <mergeCell ref="A401:AB401"/>
    <mergeCell ref="AC378:AH378"/>
    <mergeCell ref="A396:AB396"/>
    <mergeCell ref="A397:AB397"/>
    <mergeCell ref="AC389:AH389"/>
    <mergeCell ref="AC390:AH390"/>
    <mergeCell ref="AC391:AH391"/>
    <mergeCell ref="AC392:AH392"/>
    <mergeCell ref="AC393:AH393"/>
    <mergeCell ref="AC394:AH394"/>
    <mergeCell ref="A394:AB394"/>
    <mergeCell ref="A395:AB395"/>
    <mergeCell ref="BW394:CN394"/>
    <mergeCell ref="BW395:CN395"/>
    <mergeCell ref="AC395:AH395"/>
    <mergeCell ref="AZ395:BV395"/>
    <mergeCell ref="CO374:DF374"/>
    <mergeCell ref="CO375:DF375"/>
    <mergeCell ref="CO378:DF378"/>
    <mergeCell ref="CO379:DF379"/>
    <mergeCell ref="CO377:DF377"/>
    <mergeCell ref="CO370:DF370"/>
    <mergeCell ref="CO371:DF371"/>
    <mergeCell ref="CO372:DF372"/>
    <mergeCell ref="CO373:DF373"/>
    <mergeCell ref="CO366:DF366"/>
    <mergeCell ref="CO367:DF367"/>
    <mergeCell ref="CO368:DF368"/>
    <mergeCell ref="CO369:DF369"/>
    <mergeCell ref="CO362:DF362"/>
    <mergeCell ref="CO363:DF363"/>
    <mergeCell ref="CO364:DF364"/>
    <mergeCell ref="CO365:DF365"/>
    <mergeCell ref="CO339:DF339"/>
    <mergeCell ref="CO340:DF340"/>
    <mergeCell ref="CO341:DF341"/>
    <mergeCell ref="CO350:DF350"/>
    <mergeCell ref="CO349:DF349"/>
    <mergeCell ref="CO348:DF348"/>
    <mergeCell ref="CO334:DF334"/>
    <mergeCell ref="CO335:DF335"/>
    <mergeCell ref="CO336:DF336"/>
    <mergeCell ref="CO337:DF337"/>
    <mergeCell ref="BW378:CN378"/>
    <mergeCell ref="BW376:CN376"/>
    <mergeCell ref="BW377:CN377"/>
    <mergeCell ref="BW379:CN379"/>
    <mergeCell ref="BW372:CN372"/>
    <mergeCell ref="BW373:CN373"/>
    <mergeCell ref="BW374:CN374"/>
    <mergeCell ref="BW375:CN375"/>
    <mergeCell ref="BW368:CN368"/>
    <mergeCell ref="BW369:CN369"/>
    <mergeCell ref="BW370:CN370"/>
    <mergeCell ref="BW371:CN371"/>
    <mergeCell ref="BW364:CN364"/>
    <mergeCell ref="BW365:CN365"/>
    <mergeCell ref="BW366:CN366"/>
    <mergeCell ref="BW367:CN367"/>
    <mergeCell ref="BW356:CN356"/>
    <mergeCell ref="BW361:CN361"/>
    <mergeCell ref="BW362:CN362"/>
    <mergeCell ref="BW363:CN363"/>
    <mergeCell ref="BW360:CN360"/>
    <mergeCell ref="BW352:CN352"/>
    <mergeCell ref="BW353:CN353"/>
    <mergeCell ref="BW354:CN354"/>
    <mergeCell ref="BW355:CN355"/>
    <mergeCell ref="BW348:CN348"/>
    <mergeCell ref="BW349:CN349"/>
    <mergeCell ref="BW350:CN350"/>
    <mergeCell ref="BW351:CN351"/>
    <mergeCell ref="AZ375:BV375"/>
    <mergeCell ref="AZ378:BV378"/>
    <mergeCell ref="AZ379:BV379"/>
    <mergeCell ref="BW341:CN341"/>
    <mergeCell ref="BW342:CN342"/>
    <mergeCell ref="BW343:CN343"/>
    <mergeCell ref="BW344:CN344"/>
    <mergeCell ref="BW345:CN345"/>
    <mergeCell ref="BW346:CN346"/>
    <mergeCell ref="BW347:CN347"/>
    <mergeCell ref="AZ371:BV371"/>
    <mergeCell ref="AZ372:BV372"/>
    <mergeCell ref="AZ373:BV373"/>
    <mergeCell ref="AZ374:BV374"/>
    <mergeCell ref="AZ367:BV367"/>
    <mergeCell ref="AZ368:BV368"/>
    <mergeCell ref="AZ369:BV369"/>
    <mergeCell ref="AZ370:BV370"/>
    <mergeCell ref="AZ363:BV363"/>
    <mergeCell ref="AZ364:BV364"/>
    <mergeCell ref="AZ365:BV365"/>
    <mergeCell ref="AZ366:BV366"/>
    <mergeCell ref="AZ355:BV355"/>
    <mergeCell ref="AZ356:BV356"/>
    <mergeCell ref="AZ361:BV361"/>
    <mergeCell ref="AZ362:BV362"/>
    <mergeCell ref="AZ351:BV351"/>
    <mergeCell ref="AZ352:BV352"/>
    <mergeCell ref="AZ353:BV353"/>
    <mergeCell ref="AZ354:BV354"/>
    <mergeCell ref="AZ341:BV341"/>
    <mergeCell ref="AZ348:BV348"/>
    <mergeCell ref="AZ349:BV349"/>
    <mergeCell ref="AZ350:BV350"/>
    <mergeCell ref="AZ336:BV336"/>
    <mergeCell ref="AZ337:BV337"/>
    <mergeCell ref="AZ339:BV339"/>
    <mergeCell ref="AZ340:BV340"/>
    <mergeCell ref="AI374:AY374"/>
    <mergeCell ref="AI375:AY375"/>
    <mergeCell ref="AI378:AY378"/>
    <mergeCell ref="AI379:AY379"/>
    <mergeCell ref="AI370:AY370"/>
    <mergeCell ref="AI371:AY371"/>
    <mergeCell ref="AI372:AY372"/>
    <mergeCell ref="AI373:AY373"/>
    <mergeCell ref="AI366:AY366"/>
    <mergeCell ref="AI367:AY367"/>
    <mergeCell ref="AI368:AY368"/>
    <mergeCell ref="AI369:AY369"/>
    <mergeCell ref="AI362:AY362"/>
    <mergeCell ref="AI363:AY363"/>
    <mergeCell ref="AI364:AY364"/>
    <mergeCell ref="AI365:AY365"/>
    <mergeCell ref="AC379:AH379"/>
    <mergeCell ref="AI334:AY334"/>
    <mergeCell ref="AI335:AY335"/>
    <mergeCell ref="AI336:AY336"/>
    <mergeCell ref="AI337:AY337"/>
    <mergeCell ref="AI339:AY339"/>
    <mergeCell ref="AI340:AY340"/>
    <mergeCell ref="AI341:AY341"/>
    <mergeCell ref="AI342:AY342"/>
    <mergeCell ref="AC374:AH374"/>
    <mergeCell ref="AC369:AH369"/>
    <mergeCell ref="AC375:AH375"/>
    <mergeCell ref="AC370:AH370"/>
    <mergeCell ref="AC371:AH371"/>
    <mergeCell ref="AC372:AH372"/>
    <mergeCell ref="AC373:AH373"/>
    <mergeCell ref="AC365:AH365"/>
    <mergeCell ref="AC366:AH366"/>
    <mergeCell ref="AC367:AH367"/>
    <mergeCell ref="AC368:AH368"/>
    <mergeCell ref="A379:AB379"/>
    <mergeCell ref="AC334:AH334"/>
    <mergeCell ref="AC335:AH335"/>
    <mergeCell ref="AC336:AH336"/>
    <mergeCell ref="AC337:AH337"/>
    <mergeCell ref="AC339:AH339"/>
    <mergeCell ref="AC340:AH340"/>
    <mergeCell ref="AC341:AH341"/>
    <mergeCell ref="AC350:AH350"/>
    <mergeCell ref="AC351:AH351"/>
    <mergeCell ref="A373:AB373"/>
    <mergeCell ref="A374:AB374"/>
    <mergeCell ref="A375:AB375"/>
    <mergeCell ref="A378:AB378"/>
    <mergeCell ref="A369:AB369"/>
    <mergeCell ref="A370:AB370"/>
    <mergeCell ref="A371:AB371"/>
    <mergeCell ref="A372:AB372"/>
    <mergeCell ref="A365:AB365"/>
    <mergeCell ref="A366:AB366"/>
    <mergeCell ref="A367:AB367"/>
    <mergeCell ref="A368:AB368"/>
    <mergeCell ref="A361:AB361"/>
    <mergeCell ref="A362:AB362"/>
    <mergeCell ref="A363:AB363"/>
    <mergeCell ref="A364:AB364"/>
    <mergeCell ref="A353:AB353"/>
    <mergeCell ref="A354:AB354"/>
    <mergeCell ref="A355:AB355"/>
    <mergeCell ref="A356:AB356"/>
    <mergeCell ref="BW332:CN332"/>
    <mergeCell ref="CO332:DF332"/>
    <mergeCell ref="A334:AB334"/>
    <mergeCell ref="A335:AB335"/>
    <mergeCell ref="A332:AB332"/>
    <mergeCell ref="AC332:AH332"/>
    <mergeCell ref="AI332:AY332"/>
    <mergeCell ref="AZ332:BV332"/>
    <mergeCell ref="AZ334:BV334"/>
    <mergeCell ref="AZ335:BV335"/>
    <mergeCell ref="CO387:DF387"/>
    <mergeCell ref="CO421:DF421"/>
    <mergeCell ref="CO388:DF388"/>
    <mergeCell ref="CO398:DF398"/>
    <mergeCell ref="CO399:DF399"/>
    <mergeCell ref="CO400:DF400"/>
    <mergeCell ref="CO401:DF401"/>
    <mergeCell ref="CO408:DF408"/>
    <mergeCell ref="CO393:DF393"/>
    <mergeCell ref="CO394:DF394"/>
    <mergeCell ref="CO383:DF383"/>
    <mergeCell ref="CO384:DF384"/>
    <mergeCell ref="CO385:DF385"/>
    <mergeCell ref="CO386:DF386"/>
    <mergeCell ref="CO381:DF381"/>
    <mergeCell ref="CO382:DF382"/>
    <mergeCell ref="CO352:DF352"/>
    <mergeCell ref="CO353:DF353"/>
    <mergeCell ref="CO354:DF354"/>
    <mergeCell ref="CO355:DF355"/>
    <mergeCell ref="CO356:DF356"/>
    <mergeCell ref="CO361:DF361"/>
    <mergeCell ref="CO357:DF357"/>
    <mergeCell ref="CO358:DF358"/>
    <mergeCell ref="CO351:DF351"/>
    <mergeCell ref="CO330:DF330"/>
    <mergeCell ref="CO331:DF331"/>
    <mergeCell ref="CO380:DF380"/>
    <mergeCell ref="CO342:DF342"/>
    <mergeCell ref="CO343:DF343"/>
    <mergeCell ref="CO344:DF344"/>
    <mergeCell ref="CO345:DF345"/>
    <mergeCell ref="CO346:DF346"/>
    <mergeCell ref="CO347:DF347"/>
    <mergeCell ref="CO326:DF326"/>
    <mergeCell ref="CO327:DF327"/>
    <mergeCell ref="CO328:DF328"/>
    <mergeCell ref="CO329:DF329"/>
    <mergeCell ref="CO288:DF288"/>
    <mergeCell ref="CO289:DF289"/>
    <mergeCell ref="CO290:DF290"/>
    <mergeCell ref="CO291:DF291"/>
    <mergeCell ref="CO292:DF292"/>
    <mergeCell ref="CO293:DF293"/>
    <mergeCell ref="CO294:DF294"/>
    <mergeCell ref="CO295:DF295"/>
    <mergeCell ref="BW387:CN387"/>
    <mergeCell ref="BW421:CN421"/>
    <mergeCell ref="BW388:CN388"/>
    <mergeCell ref="BW389:CN389"/>
    <mergeCell ref="BW390:CN390"/>
    <mergeCell ref="BW391:CN391"/>
    <mergeCell ref="BW392:CN392"/>
    <mergeCell ref="BW393:CN393"/>
    <mergeCell ref="BW396:CN396"/>
    <mergeCell ref="BW397:CN397"/>
    <mergeCell ref="BW385:CN385"/>
    <mergeCell ref="CO296:DF296"/>
    <mergeCell ref="BW386:CN386"/>
    <mergeCell ref="CO319:DF319"/>
    <mergeCell ref="CO320:DF320"/>
    <mergeCell ref="CO321:DF321"/>
    <mergeCell ref="CO322:DF322"/>
    <mergeCell ref="CO323:DF323"/>
    <mergeCell ref="CO324:DF324"/>
    <mergeCell ref="CO325:DF325"/>
    <mergeCell ref="BW330:CN330"/>
    <mergeCell ref="BW331:CN331"/>
    <mergeCell ref="BW380:CN380"/>
    <mergeCell ref="BW381:CN381"/>
    <mergeCell ref="BW334:CN334"/>
    <mergeCell ref="BW335:CN335"/>
    <mergeCell ref="BW336:CN336"/>
    <mergeCell ref="BW337:CN337"/>
    <mergeCell ref="BW339:CN339"/>
    <mergeCell ref="BW340:CN340"/>
    <mergeCell ref="BW326:CN326"/>
    <mergeCell ref="BW327:CN327"/>
    <mergeCell ref="BW328:CN328"/>
    <mergeCell ref="BW329:CN329"/>
    <mergeCell ref="BW322:CN322"/>
    <mergeCell ref="BW323:CN323"/>
    <mergeCell ref="BW324:CN324"/>
    <mergeCell ref="BW325:CN325"/>
    <mergeCell ref="BW318:CN318"/>
    <mergeCell ref="BW319:CN319"/>
    <mergeCell ref="BW320:CN320"/>
    <mergeCell ref="BW321:CN321"/>
    <mergeCell ref="BW311:CN311"/>
    <mergeCell ref="BW314:CN314"/>
    <mergeCell ref="BW316:CN316"/>
    <mergeCell ref="BW317:CN317"/>
    <mergeCell ref="BW315:CN315"/>
    <mergeCell ref="BW296:CN296"/>
    <mergeCell ref="BW308:CN308"/>
    <mergeCell ref="BW309:CN309"/>
    <mergeCell ref="BW310:CN310"/>
    <mergeCell ref="BW303:CN303"/>
    <mergeCell ref="BW304:CN304"/>
    <mergeCell ref="BW297:CN297"/>
    <mergeCell ref="BW298:CN298"/>
    <mergeCell ref="BW299:CN299"/>
    <mergeCell ref="BW300:CN300"/>
    <mergeCell ref="AZ422:BV422"/>
    <mergeCell ref="AZ423:BV423"/>
    <mergeCell ref="BW288:CN288"/>
    <mergeCell ref="BW289:CN289"/>
    <mergeCell ref="BW290:CN290"/>
    <mergeCell ref="BW291:CN291"/>
    <mergeCell ref="BW292:CN292"/>
    <mergeCell ref="BW293:CN293"/>
    <mergeCell ref="BW294:CN294"/>
    <mergeCell ref="BW295:CN295"/>
    <mergeCell ref="AZ387:BV387"/>
    <mergeCell ref="AZ421:BV421"/>
    <mergeCell ref="AZ388:BV388"/>
    <mergeCell ref="AZ398:BV398"/>
    <mergeCell ref="AZ399:BV399"/>
    <mergeCell ref="AZ400:BV400"/>
    <mergeCell ref="AZ401:BV401"/>
    <mergeCell ref="AZ408:BV408"/>
    <mergeCell ref="AZ389:BV389"/>
    <mergeCell ref="AZ390:BV390"/>
    <mergeCell ref="AZ329:BV329"/>
    <mergeCell ref="AZ330:BV330"/>
    <mergeCell ref="AZ331:BV331"/>
    <mergeCell ref="AZ380:BV380"/>
    <mergeCell ref="AZ342:BV342"/>
    <mergeCell ref="AZ343:BV343"/>
    <mergeCell ref="AZ344:BV344"/>
    <mergeCell ref="AZ345:BV345"/>
    <mergeCell ref="AZ346:BV346"/>
    <mergeCell ref="AZ347:BV347"/>
    <mergeCell ref="AZ325:BV325"/>
    <mergeCell ref="AZ326:BV326"/>
    <mergeCell ref="AZ327:BV327"/>
    <mergeCell ref="AZ328:BV328"/>
    <mergeCell ref="AZ321:BV321"/>
    <mergeCell ref="AZ322:BV322"/>
    <mergeCell ref="AZ323:BV323"/>
    <mergeCell ref="AZ324:BV324"/>
    <mergeCell ref="AZ317:BV317"/>
    <mergeCell ref="AZ318:BV318"/>
    <mergeCell ref="AZ319:BV319"/>
    <mergeCell ref="AZ320:BV320"/>
    <mergeCell ref="AI423:AY423"/>
    <mergeCell ref="AZ288:BV288"/>
    <mergeCell ref="AZ289:BV289"/>
    <mergeCell ref="AZ290:BV290"/>
    <mergeCell ref="AZ291:BV291"/>
    <mergeCell ref="AZ292:BV292"/>
    <mergeCell ref="AZ293:BV293"/>
    <mergeCell ref="AZ294:BV294"/>
    <mergeCell ref="AZ295:BV295"/>
    <mergeCell ref="AZ296:BV296"/>
    <mergeCell ref="AI421:AY421"/>
    <mergeCell ref="AI422:AY422"/>
    <mergeCell ref="AI388:AY388"/>
    <mergeCell ref="AI389:AY389"/>
    <mergeCell ref="AI390:AY390"/>
    <mergeCell ref="AI391:AY391"/>
    <mergeCell ref="AI392:AY392"/>
    <mergeCell ref="AI393:AY393"/>
    <mergeCell ref="AI394:AY394"/>
    <mergeCell ref="AI395:AY395"/>
    <mergeCell ref="AI381:AY381"/>
    <mergeCell ref="AI343:AY343"/>
    <mergeCell ref="AI344:AY344"/>
    <mergeCell ref="AI345:AY345"/>
    <mergeCell ref="AI346:AY346"/>
    <mergeCell ref="AI347:AY347"/>
    <mergeCell ref="AI348:AY348"/>
    <mergeCell ref="AI349:AY349"/>
    <mergeCell ref="AI350:AY350"/>
    <mergeCell ref="AI351:AY351"/>
    <mergeCell ref="AI329:AY329"/>
    <mergeCell ref="AI330:AY330"/>
    <mergeCell ref="AI331:AY331"/>
    <mergeCell ref="AI380:AY380"/>
    <mergeCell ref="AI352:AY352"/>
    <mergeCell ref="AI353:AY353"/>
    <mergeCell ref="AI354:AY354"/>
    <mergeCell ref="AI355:AY355"/>
    <mergeCell ref="AI356:AY356"/>
    <mergeCell ref="AI361:AY361"/>
    <mergeCell ref="AI325:AY325"/>
    <mergeCell ref="AI326:AY326"/>
    <mergeCell ref="AI327:AY327"/>
    <mergeCell ref="AI328:AY328"/>
    <mergeCell ref="AI321:AY321"/>
    <mergeCell ref="AI322:AY322"/>
    <mergeCell ref="AI323:AY323"/>
    <mergeCell ref="AI324:AY324"/>
    <mergeCell ref="AI314:AY314"/>
    <mergeCell ref="AI316:AY316"/>
    <mergeCell ref="AI317:AY317"/>
    <mergeCell ref="AI318:AY318"/>
    <mergeCell ref="AI296:AY296"/>
    <mergeCell ref="AI308:AY308"/>
    <mergeCell ref="AI309:AY309"/>
    <mergeCell ref="AI310:AY310"/>
    <mergeCell ref="AI303:AY303"/>
    <mergeCell ref="AI304:AY304"/>
    <mergeCell ref="AI297:AY297"/>
    <mergeCell ref="AI298:AY298"/>
    <mergeCell ref="AI299:AY299"/>
    <mergeCell ref="AI300:AY300"/>
    <mergeCell ref="AC422:AH422"/>
    <mergeCell ref="AC423:AH423"/>
    <mergeCell ref="AI288:AY288"/>
    <mergeCell ref="AI289:AY289"/>
    <mergeCell ref="AI290:AY290"/>
    <mergeCell ref="AI291:AY291"/>
    <mergeCell ref="AI292:AY292"/>
    <mergeCell ref="AI293:AY293"/>
    <mergeCell ref="AI294:AY294"/>
    <mergeCell ref="AI295:AY295"/>
    <mergeCell ref="AC387:AH387"/>
    <mergeCell ref="AC421:AH421"/>
    <mergeCell ref="AC388:AH388"/>
    <mergeCell ref="AC398:AH398"/>
    <mergeCell ref="AC399:AH399"/>
    <mergeCell ref="AC400:AH400"/>
    <mergeCell ref="AC401:AH401"/>
    <mergeCell ref="AC408:AH408"/>
    <mergeCell ref="AC396:AH396"/>
    <mergeCell ref="AC397:AH397"/>
    <mergeCell ref="AC383:AH383"/>
    <mergeCell ref="AC384:AH384"/>
    <mergeCell ref="AC385:AH385"/>
    <mergeCell ref="AC386:AH386"/>
    <mergeCell ref="AC342:AH342"/>
    <mergeCell ref="AC343:AH343"/>
    <mergeCell ref="AC381:AH381"/>
    <mergeCell ref="AC382:AH382"/>
    <mergeCell ref="AC352:AH352"/>
    <mergeCell ref="AC353:AH353"/>
    <mergeCell ref="AC354:AH354"/>
    <mergeCell ref="AC355:AH355"/>
    <mergeCell ref="AC356:AH356"/>
    <mergeCell ref="AC361:AH361"/>
    <mergeCell ref="AC380:AH380"/>
    <mergeCell ref="AC344:AH344"/>
    <mergeCell ref="AC345:AH345"/>
    <mergeCell ref="AC346:AH346"/>
    <mergeCell ref="AC347:AH347"/>
    <mergeCell ref="AC348:AH348"/>
    <mergeCell ref="AC349:AH349"/>
    <mergeCell ref="AC362:AH362"/>
    <mergeCell ref="AC363:AH363"/>
    <mergeCell ref="AC364:AH364"/>
    <mergeCell ref="AC328:AH328"/>
    <mergeCell ref="AC329:AH329"/>
    <mergeCell ref="AC330:AH330"/>
    <mergeCell ref="AC331:AH331"/>
    <mergeCell ref="AC324:AH324"/>
    <mergeCell ref="AC325:AH325"/>
    <mergeCell ref="AC326:AH326"/>
    <mergeCell ref="AC327:AH327"/>
    <mergeCell ref="A423:AB423"/>
    <mergeCell ref="AC288:AH288"/>
    <mergeCell ref="AC289:AH289"/>
    <mergeCell ref="AC290:AH290"/>
    <mergeCell ref="AC291:AH291"/>
    <mergeCell ref="AC292:AH292"/>
    <mergeCell ref="AC293:AH293"/>
    <mergeCell ref="AC294:AH294"/>
    <mergeCell ref="AC295:AH295"/>
    <mergeCell ref="AC296:AH296"/>
    <mergeCell ref="A386:AB386"/>
    <mergeCell ref="A387:AB387"/>
    <mergeCell ref="A421:AB421"/>
    <mergeCell ref="A422:AB422"/>
    <mergeCell ref="A388:AB388"/>
    <mergeCell ref="A389:AB389"/>
    <mergeCell ref="A390:AB390"/>
    <mergeCell ref="A391:AB391"/>
    <mergeCell ref="A392:AB392"/>
    <mergeCell ref="A393:AB393"/>
    <mergeCell ref="A382:AB382"/>
    <mergeCell ref="A383:AB383"/>
    <mergeCell ref="A384:AB384"/>
    <mergeCell ref="A385:AB385"/>
    <mergeCell ref="A381:AB381"/>
    <mergeCell ref="A336:AB336"/>
    <mergeCell ref="A337:AB337"/>
    <mergeCell ref="A339:AB339"/>
    <mergeCell ref="A340:AB340"/>
    <mergeCell ref="A341:AB341"/>
    <mergeCell ref="A342:AB342"/>
    <mergeCell ref="A343:AB343"/>
    <mergeCell ref="A344:AB344"/>
    <mergeCell ref="A345:AB345"/>
    <mergeCell ref="A330:AB330"/>
    <mergeCell ref="A331:AB331"/>
    <mergeCell ref="A380:AB380"/>
    <mergeCell ref="A346:AB346"/>
    <mergeCell ref="A347:AB347"/>
    <mergeCell ref="A348:AB348"/>
    <mergeCell ref="A349:AB349"/>
    <mergeCell ref="A350:AB350"/>
    <mergeCell ref="A351:AB351"/>
    <mergeCell ref="A352:AB352"/>
    <mergeCell ref="A326:AB326"/>
    <mergeCell ref="A327:AB327"/>
    <mergeCell ref="A328:AB328"/>
    <mergeCell ref="A329:AB329"/>
    <mergeCell ref="A318:AB318"/>
    <mergeCell ref="A319:AB319"/>
    <mergeCell ref="A320:AB320"/>
    <mergeCell ref="A321:AB321"/>
    <mergeCell ref="A314:AB314"/>
    <mergeCell ref="A316:AB316"/>
    <mergeCell ref="A317:AB317"/>
    <mergeCell ref="A315:AB315"/>
    <mergeCell ref="A295:AB295"/>
    <mergeCell ref="A296:AB296"/>
    <mergeCell ref="A308:AB308"/>
    <mergeCell ref="A309:AB309"/>
    <mergeCell ref="A298:AB298"/>
    <mergeCell ref="A299:AB299"/>
    <mergeCell ref="A300:AB300"/>
    <mergeCell ref="A303:AB303"/>
    <mergeCell ref="A304:AB304"/>
    <mergeCell ref="A301:AB301"/>
    <mergeCell ref="CO255:DF255"/>
    <mergeCell ref="A255:AB255"/>
    <mergeCell ref="A287:AB287"/>
    <mergeCell ref="AC287:AH287"/>
    <mergeCell ref="AI287:AY287"/>
    <mergeCell ref="AZ287:BV287"/>
    <mergeCell ref="BW287:CN287"/>
    <mergeCell ref="CO287:DF287"/>
    <mergeCell ref="AC255:AH255"/>
    <mergeCell ref="AI255:AY255"/>
    <mergeCell ref="AZ255:BV255"/>
    <mergeCell ref="BW255:CN255"/>
    <mergeCell ref="CO285:DF285"/>
    <mergeCell ref="CO286:DF286"/>
    <mergeCell ref="CO281:DF281"/>
    <mergeCell ref="CO282:DF282"/>
    <mergeCell ref="CO283:DF283"/>
    <mergeCell ref="CO284:DF284"/>
    <mergeCell ref="CO275:DF275"/>
    <mergeCell ref="CO276:DF276"/>
    <mergeCell ref="CO450:DF450"/>
    <mergeCell ref="CO308:DF308"/>
    <mergeCell ref="CO309:DF309"/>
    <mergeCell ref="CO310:DF310"/>
    <mergeCell ref="CO311:DF311"/>
    <mergeCell ref="CO314:DF314"/>
    <mergeCell ref="CO316:DF316"/>
    <mergeCell ref="CO317:DF317"/>
    <mergeCell ref="CO318:DF318"/>
    <mergeCell ref="CO376:DF376"/>
    <mergeCell ref="CO279:DF279"/>
    <mergeCell ref="CO280:DF280"/>
    <mergeCell ref="CO271:DF271"/>
    <mergeCell ref="CO272:DF272"/>
    <mergeCell ref="CO273:DF273"/>
    <mergeCell ref="CO274:DF274"/>
    <mergeCell ref="CO277:DF277"/>
    <mergeCell ref="CO278:DF278"/>
    <mergeCell ref="CO267:DF267"/>
    <mergeCell ref="CO268:DF268"/>
    <mergeCell ref="CO269:DF269"/>
    <mergeCell ref="CO270:DF270"/>
    <mergeCell ref="BW286:CN286"/>
    <mergeCell ref="BW424:CN424"/>
    <mergeCell ref="BW450:CN450"/>
    <mergeCell ref="CO257:DF257"/>
    <mergeCell ref="CO258:DF258"/>
    <mergeCell ref="CO259:DF259"/>
    <mergeCell ref="CO260:DF260"/>
    <mergeCell ref="CO261:DF261"/>
    <mergeCell ref="CO262:DF262"/>
    <mergeCell ref="CO263:DF263"/>
    <mergeCell ref="BW282:CN282"/>
    <mergeCell ref="BW283:CN283"/>
    <mergeCell ref="BW284:CN284"/>
    <mergeCell ref="BW285:CN285"/>
    <mergeCell ref="BW276:CN276"/>
    <mergeCell ref="BW279:CN279"/>
    <mergeCell ref="BW280:CN280"/>
    <mergeCell ref="BW281:CN281"/>
    <mergeCell ref="BW277:CN277"/>
    <mergeCell ref="BW278:CN278"/>
    <mergeCell ref="BW272:CN272"/>
    <mergeCell ref="BW273:CN273"/>
    <mergeCell ref="BW274:CN274"/>
    <mergeCell ref="BW275:CN275"/>
    <mergeCell ref="BW268:CN268"/>
    <mergeCell ref="BW269:CN269"/>
    <mergeCell ref="BW270:CN270"/>
    <mergeCell ref="BW271:CN271"/>
    <mergeCell ref="BW261:CN261"/>
    <mergeCell ref="BW262:CN262"/>
    <mergeCell ref="BW263:CN263"/>
    <mergeCell ref="BW267:CN267"/>
    <mergeCell ref="BW264:CN264"/>
    <mergeCell ref="BW265:CN265"/>
    <mergeCell ref="BW266:CN266"/>
    <mergeCell ref="BW257:CN257"/>
    <mergeCell ref="BW258:CN258"/>
    <mergeCell ref="BW259:CN259"/>
    <mergeCell ref="BW260:CN260"/>
    <mergeCell ref="AZ285:BV285"/>
    <mergeCell ref="AZ286:BV286"/>
    <mergeCell ref="AZ424:BV424"/>
    <mergeCell ref="AZ450:BV450"/>
    <mergeCell ref="AZ308:BV308"/>
    <mergeCell ref="AZ309:BV309"/>
    <mergeCell ref="AZ310:BV310"/>
    <mergeCell ref="AZ311:BV311"/>
    <mergeCell ref="AZ314:BV314"/>
    <mergeCell ref="AZ316:BV316"/>
    <mergeCell ref="AZ281:BV281"/>
    <mergeCell ref="AZ282:BV282"/>
    <mergeCell ref="AZ283:BV283"/>
    <mergeCell ref="AZ284:BV284"/>
    <mergeCell ref="AZ275:BV275"/>
    <mergeCell ref="AZ276:BV276"/>
    <mergeCell ref="AZ279:BV279"/>
    <mergeCell ref="AZ280:BV280"/>
    <mergeCell ref="AZ277:BV277"/>
    <mergeCell ref="AZ278:BV278"/>
    <mergeCell ref="AZ271:BV271"/>
    <mergeCell ref="AZ272:BV272"/>
    <mergeCell ref="AZ273:BV273"/>
    <mergeCell ref="AZ274:BV274"/>
    <mergeCell ref="AZ267:BV267"/>
    <mergeCell ref="AZ268:BV268"/>
    <mergeCell ref="AZ269:BV269"/>
    <mergeCell ref="AZ270:BV270"/>
    <mergeCell ref="AI286:AY286"/>
    <mergeCell ref="AI424:AY424"/>
    <mergeCell ref="AI450:AY450"/>
    <mergeCell ref="AZ257:BV257"/>
    <mergeCell ref="AZ258:BV258"/>
    <mergeCell ref="AZ259:BV259"/>
    <mergeCell ref="AZ260:BV260"/>
    <mergeCell ref="AZ261:BV261"/>
    <mergeCell ref="AZ262:BV262"/>
    <mergeCell ref="AZ263:BV263"/>
    <mergeCell ref="AI282:AY282"/>
    <mergeCell ref="AI283:AY283"/>
    <mergeCell ref="AI284:AY284"/>
    <mergeCell ref="AI285:AY285"/>
    <mergeCell ref="AI276:AY276"/>
    <mergeCell ref="AI279:AY279"/>
    <mergeCell ref="AI280:AY280"/>
    <mergeCell ref="AI281:AY281"/>
    <mergeCell ref="AI277:AY277"/>
    <mergeCell ref="AI278:AY278"/>
    <mergeCell ref="AI272:AY272"/>
    <mergeCell ref="AI273:AY273"/>
    <mergeCell ref="AI274:AY274"/>
    <mergeCell ref="AI275:AY275"/>
    <mergeCell ref="AI268:AY268"/>
    <mergeCell ref="AI269:AY269"/>
    <mergeCell ref="AI270:AY270"/>
    <mergeCell ref="AI271:AY271"/>
    <mergeCell ref="AI261:AY261"/>
    <mergeCell ref="AI262:AY262"/>
    <mergeCell ref="AI263:AY263"/>
    <mergeCell ref="AI267:AY267"/>
    <mergeCell ref="AI264:AY264"/>
    <mergeCell ref="AI265:AY265"/>
    <mergeCell ref="AI266:AY266"/>
    <mergeCell ref="AI257:AY257"/>
    <mergeCell ref="AI258:AY258"/>
    <mergeCell ref="AI259:AY259"/>
    <mergeCell ref="AI260:AY260"/>
    <mergeCell ref="AC286:AH286"/>
    <mergeCell ref="AC424:AH424"/>
    <mergeCell ref="AC450:AH450"/>
    <mergeCell ref="AC308:AH308"/>
    <mergeCell ref="AC309:AH309"/>
    <mergeCell ref="AC310:AH310"/>
    <mergeCell ref="AC311:AH311"/>
    <mergeCell ref="AC314:AH314"/>
    <mergeCell ref="AC316:AH316"/>
    <mergeCell ref="AC317:AH317"/>
    <mergeCell ref="AC282:AH282"/>
    <mergeCell ref="AC283:AH283"/>
    <mergeCell ref="AC284:AH284"/>
    <mergeCell ref="AC285:AH285"/>
    <mergeCell ref="AC276:AH276"/>
    <mergeCell ref="AC279:AH279"/>
    <mergeCell ref="AC280:AH280"/>
    <mergeCell ref="AC281:AH281"/>
    <mergeCell ref="AC277:AH277"/>
    <mergeCell ref="AC278:AH278"/>
    <mergeCell ref="AC272:AH272"/>
    <mergeCell ref="AC273:AH273"/>
    <mergeCell ref="AC274:AH274"/>
    <mergeCell ref="AC275:AH275"/>
    <mergeCell ref="A450:AB450"/>
    <mergeCell ref="AC257:AH257"/>
    <mergeCell ref="AC258:AH258"/>
    <mergeCell ref="AC259:AH259"/>
    <mergeCell ref="AC260:AH260"/>
    <mergeCell ref="AC261:AH261"/>
    <mergeCell ref="AC262:AH262"/>
    <mergeCell ref="AC263:AH263"/>
    <mergeCell ref="AC267:AH267"/>
    <mergeCell ref="AC268:AH268"/>
    <mergeCell ref="A285:AB285"/>
    <mergeCell ref="A286:AB286"/>
    <mergeCell ref="A424:AB424"/>
    <mergeCell ref="A288:AB288"/>
    <mergeCell ref="A289:AB289"/>
    <mergeCell ref="A290:AB290"/>
    <mergeCell ref="A291:AB291"/>
    <mergeCell ref="A292:AB292"/>
    <mergeCell ref="A293:AB293"/>
    <mergeCell ref="A294:AB294"/>
    <mergeCell ref="A281:AB281"/>
    <mergeCell ref="A282:AB282"/>
    <mergeCell ref="A283:AB283"/>
    <mergeCell ref="A284:AB284"/>
    <mergeCell ref="A275:AB275"/>
    <mergeCell ref="A276:AB276"/>
    <mergeCell ref="A279:AB279"/>
    <mergeCell ref="A280:AB280"/>
    <mergeCell ref="A277:AB277"/>
    <mergeCell ref="A278:AB278"/>
    <mergeCell ref="A271:AB271"/>
    <mergeCell ref="A272:AB272"/>
    <mergeCell ref="A273:AB273"/>
    <mergeCell ref="A274:AB274"/>
    <mergeCell ref="A267:AB267"/>
    <mergeCell ref="A268:AB268"/>
    <mergeCell ref="A269:AB269"/>
    <mergeCell ref="A270:AB270"/>
    <mergeCell ref="A260:AB260"/>
    <mergeCell ref="A261:AB261"/>
    <mergeCell ref="A262:AB262"/>
    <mergeCell ref="A263:AB263"/>
    <mergeCell ref="CO250:DF250"/>
    <mergeCell ref="CO251:DF251"/>
    <mergeCell ref="CO252:DF252"/>
    <mergeCell ref="A256:AB256"/>
    <mergeCell ref="AC256:AH256"/>
    <mergeCell ref="AI256:AY256"/>
    <mergeCell ref="AZ256:BV256"/>
    <mergeCell ref="BW256:CN256"/>
    <mergeCell ref="CO256:DF256"/>
    <mergeCell ref="AZ252:BV252"/>
    <mergeCell ref="CO246:DF246"/>
    <mergeCell ref="CO247:DF247"/>
    <mergeCell ref="CO248:DF248"/>
    <mergeCell ref="CO249:DF249"/>
    <mergeCell ref="CO242:DF242"/>
    <mergeCell ref="CO243:DF243"/>
    <mergeCell ref="CO244:DF244"/>
    <mergeCell ref="CO245:DF245"/>
    <mergeCell ref="CO238:DF238"/>
    <mergeCell ref="CO239:DF239"/>
    <mergeCell ref="CO240:DF240"/>
    <mergeCell ref="CO241:DF241"/>
    <mergeCell ref="CO234:DF234"/>
    <mergeCell ref="CO235:DF235"/>
    <mergeCell ref="CO236:DF236"/>
    <mergeCell ref="CO237:DF237"/>
    <mergeCell ref="CO230:DF230"/>
    <mergeCell ref="CO231:DF231"/>
    <mergeCell ref="CO232:DF232"/>
    <mergeCell ref="CO233:DF233"/>
    <mergeCell ref="BW249:CN249"/>
    <mergeCell ref="BW250:CN250"/>
    <mergeCell ref="BW251:CN251"/>
    <mergeCell ref="BW252:CN252"/>
    <mergeCell ref="BW245:CN245"/>
    <mergeCell ref="BW246:CN246"/>
    <mergeCell ref="BW247:CN247"/>
    <mergeCell ref="BW248:CN248"/>
    <mergeCell ref="BW241:CN241"/>
    <mergeCell ref="BW242:CN242"/>
    <mergeCell ref="BW243:CN243"/>
    <mergeCell ref="BW244:CN244"/>
    <mergeCell ref="BW237:CN237"/>
    <mergeCell ref="BW238:CN238"/>
    <mergeCell ref="BW239:CN239"/>
    <mergeCell ref="BW240:CN240"/>
    <mergeCell ref="BW233:CN233"/>
    <mergeCell ref="BW234:CN234"/>
    <mergeCell ref="BW235:CN235"/>
    <mergeCell ref="BW236:CN236"/>
    <mergeCell ref="BW218:CN218"/>
    <mergeCell ref="BW225:CN225"/>
    <mergeCell ref="BW226:CN226"/>
    <mergeCell ref="BW227:CN227"/>
    <mergeCell ref="BW219:CN219"/>
    <mergeCell ref="BW220:CN220"/>
    <mergeCell ref="BW221:CN221"/>
    <mergeCell ref="BW222:CN222"/>
    <mergeCell ref="BW223:CN223"/>
    <mergeCell ref="BW224:CN224"/>
    <mergeCell ref="BW228:CN228"/>
    <mergeCell ref="BW229:CN229"/>
    <mergeCell ref="BW230:CN230"/>
    <mergeCell ref="BW231:CN231"/>
    <mergeCell ref="BW232:CN232"/>
    <mergeCell ref="AZ248:BV248"/>
    <mergeCell ref="AZ249:BV249"/>
    <mergeCell ref="AZ250:BV250"/>
    <mergeCell ref="AZ240:BV240"/>
    <mergeCell ref="AZ241:BV241"/>
    <mergeCell ref="AZ242:BV242"/>
    <mergeCell ref="AZ243:BV243"/>
    <mergeCell ref="AZ236:BV236"/>
    <mergeCell ref="AZ237:BV237"/>
    <mergeCell ref="AZ232:BV232"/>
    <mergeCell ref="AZ233:BV233"/>
    <mergeCell ref="AZ234:BV234"/>
    <mergeCell ref="AZ235:BV235"/>
    <mergeCell ref="AI251:AY251"/>
    <mergeCell ref="AI252:AY252"/>
    <mergeCell ref="AZ238:BV238"/>
    <mergeCell ref="AZ239:BV239"/>
    <mergeCell ref="AZ251:BV251"/>
    <mergeCell ref="AZ244:BV244"/>
    <mergeCell ref="AZ245:BV245"/>
    <mergeCell ref="AZ246:BV246"/>
    <mergeCell ref="AZ247:BV247"/>
    <mergeCell ref="AC250:AH250"/>
    <mergeCell ref="AC251:AH251"/>
    <mergeCell ref="AC252:AH252"/>
    <mergeCell ref="AI241:AY241"/>
    <mergeCell ref="AI242:AY242"/>
    <mergeCell ref="AI243:AY243"/>
    <mergeCell ref="AI244:AY244"/>
    <mergeCell ref="AI245:AY245"/>
    <mergeCell ref="AI246:AY246"/>
    <mergeCell ref="AI247:AY247"/>
    <mergeCell ref="AC246:AH246"/>
    <mergeCell ref="AC247:AH247"/>
    <mergeCell ref="AC248:AH248"/>
    <mergeCell ref="AC249:AH249"/>
    <mergeCell ref="CO492:DF492"/>
    <mergeCell ref="A217:AB217"/>
    <mergeCell ref="AC217:AH217"/>
    <mergeCell ref="AI217:AY217"/>
    <mergeCell ref="AZ217:BV217"/>
    <mergeCell ref="BW217:CN217"/>
    <mergeCell ref="CO217:DF217"/>
    <mergeCell ref="A218:AB218"/>
    <mergeCell ref="A225:AB225"/>
    <mergeCell ref="A226:AB226"/>
    <mergeCell ref="CO215:DF215"/>
    <mergeCell ref="CO216:DF216"/>
    <mergeCell ref="CO253:DF253"/>
    <mergeCell ref="CO254:DF254"/>
    <mergeCell ref="CO218:DF218"/>
    <mergeCell ref="CO225:DF225"/>
    <mergeCell ref="CO226:DF226"/>
    <mergeCell ref="CO227:DF227"/>
    <mergeCell ref="CO228:DF228"/>
    <mergeCell ref="CO229:DF229"/>
    <mergeCell ref="CO202:DF202"/>
    <mergeCell ref="CO203:DF203"/>
    <mergeCell ref="CO204:DF204"/>
    <mergeCell ref="CO214:DF214"/>
    <mergeCell ref="CO198:DF198"/>
    <mergeCell ref="CO199:DF199"/>
    <mergeCell ref="CO200:DF200"/>
    <mergeCell ref="CO201:DF201"/>
    <mergeCell ref="CO194:DF194"/>
    <mergeCell ref="CO195:DF195"/>
    <mergeCell ref="CO196:DF196"/>
    <mergeCell ref="CO197:DF197"/>
    <mergeCell ref="CO186:DF186"/>
    <mergeCell ref="CO187:DF187"/>
    <mergeCell ref="CO192:DF192"/>
    <mergeCell ref="CO193:DF193"/>
    <mergeCell ref="CO188:DF188"/>
    <mergeCell ref="CO189:DF189"/>
    <mergeCell ref="CO190:DF190"/>
    <mergeCell ref="CO191:DF191"/>
    <mergeCell ref="CO183:DF183"/>
    <mergeCell ref="CO184:DF184"/>
    <mergeCell ref="CO185:DF185"/>
    <mergeCell ref="A227:AB227"/>
    <mergeCell ref="AC218:AH218"/>
    <mergeCell ref="AC225:AH225"/>
    <mergeCell ref="AC226:AH226"/>
    <mergeCell ref="AC227:AH227"/>
    <mergeCell ref="AI218:AY218"/>
    <mergeCell ref="AI225:AY225"/>
    <mergeCell ref="CO182:DF182"/>
    <mergeCell ref="A228:AB228"/>
    <mergeCell ref="A229:AB229"/>
    <mergeCell ref="A230:AB230"/>
    <mergeCell ref="AC228:AH228"/>
    <mergeCell ref="AC229:AH229"/>
    <mergeCell ref="AC230:AH230"/>
    <mergeCell ref="AI226:AY226"/>
    <mergeCell ref="AI227:AY227"/>
    <mergeCell ref="AI228:AY228"/>
    <mergeCell ref="CO178:DF178"/>
    <mergeCell ref="CO179:DF179"/>
    <mergeCell ref="CO180:DF180"/>
    <mergeCell ref="CO181:DF181"/>
    <mergeCell ref="CO174:DF174"/>
    <mergeCell ref="CO175:DF175"/>
    <mergeCell ref="CO176:DF176"/>
    <mergeCell ref="CO177:DF177"/>
    <mergeCell ref="BW253:CN253"/>
    <mergeCell ref="BW254:CN254"/>
    <mergeCell ref="BW492:CN492"/>
    <mergeCell ref="CO159:DF159"/>
    <mergeCell ref="CO160:DF160"/>
    <mergeCell ref="CO172:DF172"/>
    <mergeCell ref="CO173:DF173"/>
    <mergeCell ref="BW204:CN204"/>
    <mergeCell ref="BW214:CN214"/>
    <mergeCell ref="BW215:CN215"/>
    <mergeCell ref="BW199:CN199"/>
    <mergeCell ref="BW216:CN216"/>
    <mergeCell ref="BW200:CN200"/>
    <mergeCell ref="BW201:CN201"/>
    <mergeCell ref="BW202:CN202"/>
    <mergeCell ref="BW203:CN203"/>
    <mergeCell ref="BW205:CN205"/>
    <mergeCell ref="BW206:CN206"/>
    <mergeCell ref="BW207:CN207"/>
    <mergeCell ref="BW208:CN208"/>
    <mergeCell ref="BW195:CN195"/>
    <mergeCell ref="BW196:CN196"/>
    <mergeCell ref="BW197:CN197"/>
    <mergeCell ref="BW198:CN198"/>
    <mergeCell ref="BW187:CN187"/>
    <mergeCell ref="BW192:CN192"/>
    <mergeCell ref="BW193:CN193"/>
    <mergeCell ref="BW194:CN194"/>
    <mergeCell ref="BW188:CN188"/>
    <mergeCell ref="BW189:CN189"/>
    <mergeCell ref="BW190:CN190"/>
    <mergeCell ref="BW191:CN191"/>
    <mergeCell ref="A232:AB232"/>
    <mergeCell ref="A233:AB233"/>
    <mergeCell ref="AC231:AH231"/>
    <mergeCell ref="AC232:AH232"/>
    <mergeCell ref="AC233:AH233"/>
    <mergeCell ref="AZ218:BV218"/>
    <mergeCell ref="AZ225:BV225"/>
    <mergeCell ref="BW183:CN183"/>
    <mergeCell ref="A231:AB231"/>
    <mergeCell ref="AI229:AY229"/>
    <mergeCell ref="AI230:AY230"/>
    <mergeCell ref="AI231:AY231"/>
    <mergeCell ref="BW184:CN184"/>
    <mergeCell ref="BW185:CN185"/>
    <mergeCell ref="BW186:CN186"/>
    <mergeCell ref="AC234:AH234"/>
    <mergeCell ref="AI232:AY232"/>
    <mergeCell ref="AI233:AY233"/>
    <mergeCell ref="AI234:AY234"/>
    <mergeCell ref="BW179:CN179"/>
    <mergeCell ref="BW180:CN180"/>
    <mergeCell ref="BW181:CN181"/>
    <mergeCell ref="BW182:CN182"/>
    <mergeCell ref="BW175:CN175"/>
    <mergeCell ref="BW176:CN176"/>
    <mergeCell ref="BW177:CN177"/>
    <mergeCell ref="BW178:CN178"/>
    <mergeCell ref="AZ216:BV216"/>
    <mergeCell ref="AZ253:BV253"/>
    <mergeCell ref="AZ254:BV254"/>
    <mergeCell ref="AZ492:BV492"/>
    <mergeCell ref="AZ226:BV226"/>
    <mergeCell ref="AZ227:BV227"/>
    <mergeCell ref="AZ228:BV228"/>
    <mergeCell ref="AZ229:BV229"/>
    <mergeCell ref="AZ230:BV230"/>
    <mergeCell ref="AZ231:BV231"/>
    <mergeCell ref="AZ203:BV203"/>
    <mergeCell ref="AZ204:BV204"/>
    <mergeCell ref="AZ214:BV214"/>
    <mergeCell ref="AZ215:BV215"/>
    <mergeCell ref="AZ199:BV199"/>
    <mergeCell ref="AZ200:BV200"/>
    <mergeCell ref="AZ201:BV201"/>
    <mergeCell ref="AZ202:BV202"/>
    <mergeCell ref="AZ195:BV195"/>
    <mergeCell ref="AZ196:BV196"/>
    <mergeCell ref="AZ197:BV197"/>
    <mergeCell ref="AZ198:BV198"/>
    <mergeCell ref="AZ187:BV187"/>
    <mergeCell ref="AZ192:BV192"/>
    <mergeCell ref="AZ193:BV193"/>
    <mergeCell ref="AZ194:BV194"/>
    <mergeCell ref="AZ188:BV188"/>
    <mergeCell ref="AZ189:BV189"/>
    <mergeCell ref="AZ190:BV190"/>
    <mergeCell ref="AZ191:BV191"/>
    <mergeCell ref="AZ183:BV183"/>
    <mergeCell ref="AZ184:BV184"/>
    <mergeCell ref="AZ185:BV185"/>
    <mergeCell ref="AZ186:BV186"/>
    <mergeCell ref="AZ179:BV179"/>
    <mergeCell ref="AZ180:BV180"/>
    <mergeCell ref="AZ181:BV181"/>
    <mergeCell ref="AZ182:BV182"/>
    <mergeCell ref="AZ175:BV175"/>
    <mergeCell ref="AZ176:BV176"/>
    <mergeCell ref="AZ177:BV177"/>
    <mergeCell ref="AZ178:BV178"/>
    <mergeCell ref="AZ160:BV160"/>
    <mergeCell ref="AZ172:BV172"/>
    <mergeCell ref="AZ173:BV173"/>
    <mergeCell ref="AZ174:BV174"/>
    <mergeCell ref="AZ163:BV163"/>
    <mergeCell ref="AZ164:BV164"/>
    <mergeCell ref="AZ165:BV165"/>
    <mergeCell ref="AZ166:BV166"/>
    <mergeCell ref="AZ167:BV167"/>
    <mergeCell ref="AZ168:BV168"/>
    <mergeCell ref="AZ159:BV159"/>
    <mergeCell ref="AI216:AY216"/>
    <mergeCell ref="AI253:AY253"/>
    <mergeCell ref="AI254:AY254"/>
    <mergeCell ref="AI203:AY203"/>
    <mergeCell ref="AI204:AY204"/>
    <mergeCell ref="AI214:AY214"/>
    <mergeCell ref="AI215:AY215"/>
    <mergeCell ref="AI199:AY199"/>
    <mergeCell ref="AI200:AY200"/>
    <mergeCell ref="AI492:AY492"/>
    <mergeCell ref="AI235:AY235"/>
    <mergeCell ref="AI236:AY236"/>
    <mergeCell ref="AI237:AY237"/>
    <mergeCell ref="AI238:AY238"/>
    <mergeCell ref="AI239:AY239"/>
    <mergeCell ref="AI240:AY240"/>
    <mergeCell ref="AI248:AY248"/>
    <mergeCell ref="AI249:AY249"/>
    <mergeCell ref="AI250:AY250"/>
    <mergeCell ref="AI201:AY201"/>
    <mergeCell ref="AI202:AY202"/>
    <mergeCell ref="AI195:AY195"/>
    <mergeCell ref="AI196:AY196"/>
    <mergeCell ref="AI197:AY197"/>
    <mergeCell ref="AI198:AY198"/>
    <mergeCell ref="A241:AB241"/>
    <mergeCell ref="A242:AB242"/>
    <mergeCell ref="AI183:AY183"/>
    <mergeCell ref="AI184:AY184"/>
    <mergeCell ref="AI185:AY185"/>
    <mergeCell ref="AI186:AY186"/>
    <mergeCell ref="AI187:AY187"/>
    <mergeCell ref="AI192:AY192"/>
    <mergeCell ref="AI193:AY193"/>
    <mergeCell ref="AI194:AY194"/>
    <mergeCell ref="AI179:AY179"/>
    <mergeCell ref="AI180:AY180"/>
    <mergeCell ref="AI181:AY181"/>
    <mergeCell ref="AI182:AY182"/>
    <mergeCell ref="AI175:AY175"/>
    <mergeCell ref="AI176:AY176"/>
    <mergeCell ref="AI177:AY177"/>
    <mergeCell ref="AI178:AY178"/>
    <mergeCell ref="AI160:AY160"/>
    <mergeCell ref="AI172:AY172"/>
    <mergeCell ref="AI173:AY173"/>
    <mergeCell ref="AI174:AY174"/>
    <mergeCell ref="AI169:AY169"/>
    <mergeCell ref="AI170:AY170"/>
    <mergeCell ref="AI171:AY171"/>
    <mergeCell ref="AI162:AY162"/>
    <mergeCell ref="AI163:AY163"/>
    <mergeCell ref="AI164:AY164"/>
    <mergeCell ref="AI159:AY159"/>
    <mergeCell ref="AC216:AH216"/>
    <mergeCell ref="AC253:AH253"/>
    <mergeCell ref="AC254:AH254"/>
    <mergeCell ref="AC203:AH203"/>
    <mergeCell ref="AC204:AH204"/>
    <mergeCell ref="AC214:AH214"/>
    <mergeCell ref="AC215:AH215"/>
    <mergeCell ref="AC199:AH199"/>
    <mergeCell ref="AC200:AH200"/>
    <mergeCell ref="AC492:AH492"/>
    <mergeCell ref="AC235:AH235"/>
    <mergeCell ref="AC236:AH236"/>
    <mergeCell ref="AC237:AH237"/>
    <mergeCell ref="AC238:AH238"/>
    <mergeCell ref="AC239:AH239"/>
    <mergeCell ref="AC240:AH240"/>
    <mergeCell ref="AC243:AH243"/>
    <mergeCell ref="AC244:AH244"/>
    <mergeCell ref="AC245:AH245"/>
    <mergeCell ref="AC202:AH202"/>
    <mergeCell ref="AC195:AH195"/>
    <mergeCell ref="AC196:AH196"/>
    <mergeCell ref="AC197:AH197"/>
    <mergeCell ref="AC198:AH198"/>
    <mergeCell ref="AC192:AH192"/>
    <mergeCell ref="AC193:AH193"/>
    <mergeCell ref="AC194:AH194"/>
    <mergeCell ref="AC201:AH201"/>
    <mergeCell ref="AC184:AH184"/>
    <mergeCell ref="AC185:AH185"/>
    <mergeCell ref="AC186:AH186"/>
    <mergeCell ref="AC187:AH187"/>
    <mergeCell ref="AC180:AH180"/>
    <mergeCell ref="AC181:AH181"/>
    <mergeCell ref="AC182:AH182"/>
    <mergeCell ref="AC183:AH183"/>
    <mergeCell ref="AC176:AH176"/>
    <mergeCell ref="AC177:AH177"/>
    <mergeCell ref="AC178:AH178"/>
    <mergeCell ref="AC179:AH179"/>
    <mergeCell ref="AC172:AH172"/>
    <mergeCell ref="AC173:AH173"/>
    <mergeCell ref="AC174:AH174"/>
    <mergeCell ref="AC175:AH175"/>
    <mergeCell ref="A254:AB254"/>
    <mergeCell ref="A492:AB492"/>
    <mergeCell ref="A247:AB247"/>
    <mergeCell ref="A248:AB248"/>
    <mergeCell ref="A249:AB249"/>
    <mergeCell ref="A250:AB250"/>
    <mergeCell ref="A251:AB251"/>
    <mergeCell ref="A252:AB252"/>
    <mergeCell ref="A257:AB257"/>
    <mergeCell ref="A259:AB259"/>
    <mergeCell ref="A258:AB258"/>
    <mergeCell ref="A214:AB214"/>
    <mergeCell ref="A215:AB215"/>
    <mergeCell ref="A216:AB216"/>
    <mergeCell ref="A253:AB253"/>
    <mergeCell ref="A243:AB243"/>
    <mergeCell ref="A244:AB244"/>
    <mergeCell ref="A245:AB245"/>
    <mergeCell ref="A246:AB246"/>
    <mergeCell ref="A239:AB239"/>
    <mergeCell ref="A240:AB240"/>
    <mergeCell ref="A201:AB201"/>
    <mergeCell ref="A202:AB202"/>
    <mergeCell ref="A203:AB203"/>
    <mergeCell ref="A204:AB204"/>
    <mergeCell ref="A235:AB235"/>
    <mergeCell ref="A236:AB236"/>
    <mergeCell ref="A237:AB237"/>
    <mergeCell ref="A238:AB238"/>
    <mergeCell ref="A234:AB234"/>
    <mergeCell ref="A183:AB183"/>
    <mergeCell ref="A184:AB184"/>
    <mergeCell ref="A185:AB185"/>
    <mergeCell ref="A186:AB186"/>
    <mergeCell ref="A187:AB187"/>
    <mergeCell ref="A192:AB192"/>
    <mergeCell ref="A193:AB193"/>
    <mergeCell ref="A194:AB194"/>
    <mergeCell ref="A188:AB188"/>
    <mergeCell ref="A189:AB189"/>
    <mergeCell ref="A190:AB190"/>
    <mergeCell ref="A191:AB191"/>
    <mergeCell ref="A181:AB181"/>
    <mergeCell ref="A182:AB182"/>
    <mergeCell ref="AC241:AH241"/>
    <mergeCell ref="AC242:AH242"/>
    <mergeCell ref="A195:AB195"/>
    <mergeCell ref="A196:AB196"/>
    <mergeCell ref="A197:AB197"/>
    <mergeCell ref="A198:AB198"/>
    <mergeCell ref="A199:AB199"/>
    <mergeCell ref="A200:AB200"/>
    <mergeCell ref="A177:AB177"/>
    <mergeCell ref="A178:AB178"/>
    <mergeCell ref="A179:AB179"/>
    <mergeCell ref="A180:AB180"/>
    <mergeCell ref="A173:AB173"/>
    <mergeCell ref="A174:AB174"/>
    <mergeCell ref="A175:AB175"/>
    <mergeCell ref="A176:AB176"/>
    <mergeCell ref="A172:AB172"/>
    <mergeCell ref="CO146:DF146"/>
    <mergeCell ref="CO147:DF147"/>
    <mergeCell ref="BW147:CN147"/>
    <mergeCell ref="BW146:CN146"/>
    <mergeCell ref="AZ146:BV146"/>
    <mergeCell ref="AZ147:BV147"/>
    <mergeCell ref="AC146:AH146"/>
    <mergeCell ref="AC159:AH159"/>
    <mergeCell ref="AC160:AH160"/>
    <mergeCell ref="CO142:DF142"/>
    <mergeCell ref="CO143:DF143"/>
    <mergeCell ref="CO144:DF144"/>
    <mergeCell ref="CO145:DF145"/>
    <mergeCell ref="CO127:DF127"/>
    <mergeCell ref="CO128:DF128"/>
    <mergeCell ref="CO129:DF129"/>
    <mergeCell ref="CO130:DF130"/>
    <mergeCell ref="CO131:DF131"/>
    <mergeCell ref="CO132:DF132"/>
    <mergeCell ref="CO133:DF133"/>
    <mergeCell ref="CO134:DF134"/>
    <mergeCell ref="CO135:DF135"/>
    <mergeCell ref="BW143:CN143"/>
    <mergeCell ref="BW144:CN144"/>
    <mergeCell ref="BW145:CN145"/>
    <mergeCell ref="BW139:CN139"/>
    <mergeCell ref="BW140:CN140"/>
    <mergeCell ref="BW141:CN141"/>
    <mergeCell ref="BW142:CN142"/>
    <mergeCell ref="BW135:CN135"/>
    <mergeCell ref="BW136:CN136"/>
    <mergeCell ref="AZ142:BV142"/>
    <mergeCell ref="AZ143:BV143"/>
    <mergeCell ref="AZ144:BV144"/>
    <mergeCell ref="AZ145:BV145"/>
    <mergeCell ref="BW129:CN129"/>
    <mergeCell ref="BW130:CN130"/>
    <mergeCell ref="BW137:CN137"/>
    <mergeCell ref="BW138:CN138"/>
    <mergeCell ref="BW131:CN131"/>
    <mergeCell ref="BW132:CN132"/>
    <mergeCell ref="BW133:CN133"/>
    <mergeCell ref="BW134:CN134"/>
    <mergeCell ref="AZ140:BV140"/>
    <mergeCell ref="AZ141:BV141"/>
    <mergeCell ref="AZ134:BV134"/>
    <mergeCell ref="AZ135:BV135"/>
    <mergeCell ref="AZ136:BV136"/>
    <mergeCell ref="AZ137:BV137"/>
    <mergeCell ref="AZ138:BV138"/>
    <mergeCell ref="AZ139:BV139"/>
    <mergeCell ref="AI145:AY145"/>
    <mergeCell ref="AI146:AY146"/>
    <mergeCell ref="AI147:AY147"/>
    <mergeCell ref="AZ127:BV127"/>
    <mergeCell ref="AZ128:BV128"/>
    <mergeCell ref="AZ129:BV129"/>
    <mergeCell ref="AZ130:BV130"/>
    <mergeCell ref="AZ131:BV131"/>
    <mergeCell ref="AZ132:BV132"/>
    <mergeCell ref="AZ133:BV133"/>
    <mergeCell ref="AI141:AY141"/>
    <mergeCell ref="AI142:AY142"/>
    <mergeCell ref="AI143:AY143"/>
    <mergeCell ref="AI144:AY144"/>
    <mergeCell ref="AC147:AH147"/>
    <mergeCell ref="AI127:AY127"/>
    <mergeCell ref="AI128:AY128"/>
    <mergeCell ref="AI129:AY129"/>
    <mergeCell ref="AI130:AY130"/>
    <mergeCell ref="AI131:AY131"/>
    <mergeCell ref="AI132:AY132"/>
    <mergeCell ref="AI133:AY133"/>
    <mergeCell ref="AI134:AY134"/>
    <mergeCell ref="AC142:AH142"/>
    <mergeCell ref="AC143:AH143"/>
    <mergeCell ref="AC144:AH144"/>
    <mergeCell ref="AC145:AH145"/>
    <mergeCell ref="AC138:AH138"/>
    <mergeCell ref="AC139:AH139"/>
    <mergeCell ref="AC140:AH140"/>
    <mergeCell ref="AC141:AH141"/>
    <mergeCell ref="AC134:AH134"/>
    <mergeCell ref="AC135:AH135"/>
    <mergeCell ref="AC136:AH136"/>
    <mergeCell ref="AC137:AH137"/>
    <mergeCell ref="A145:AB145"/>
    <mergeCell ref="A146:AB146"/>
    <mergeCell ref="A147:AB147"/>
    <mergeCell ref="AC127:AH127"/>
    <mergeCell ref="AC128:AH128"/>
    <mergeCell ref="AC129:AH129"/>
    <mergeCell ref="AC130:AH130"/>
    <mergeCell ref="AC131:AH131"/>
    <mergeCell ref="AC132:AH132"/>
    <mergeCell ref="AC133:AH133"/>
    <mergeCell ref="A141:AB141"/>
    <mergeCell ref="A142:AB142"/>
    <mergeCell ref="A143:AB143"/>
    <mergeCell ref="A144:AB144"/>
    <mergeCell ref="A137:AB137"/>
    <mergeCell ref="A138:AB138"/>
    <mergeCell ref="A139:AB139"/>
    <mergeCell ref="A140:AB140"/>
    <mergeCell ref="A133:AB133"/>
    <mergeCell ref="A134:AB134"/>
    <mergeCell ref="A135:AB135"/>
    <mergeCell ref="A136:AB136"/>
    <mergeCell ref="A129:AB129"/>
    <mergeCell ref="A130:AB130"/>
    <mergeCell ref="A131:AB131"/>
    <mergeCell ref="A132:AB132"/>
    <mergeCell ref="BW126:CN126"/>
    <mergeCell ref="CO126:DF126"/>
    <mergeCell ref="A127:AB127"/>
    <mergeCell ref="A128:AB128"/>
    <mergeCell ref="A126:AB126"/>
    <mergeCell ref="AC126:AH126"/>
    <mergeCell ref="AI126:AY126"/>
    <mergeCell ref="AZ126:BV126"/>
    <mergeCell ref="BW127:CN127"/>
    <mergeCell ref="BW128:CN128"/>
    <mergeCell ref="CO124:DF124"/>
    <mergeCell ref="CO125:DF125"/>
    <mergeCell ref="CO148:DF148"/>
    <mergeCell ref="CO149:DF149"/>
    <mergeCell ref="CO136:DF136"/>
    <mergeCell ref="CO137:DF137"/>
    <mergeCell ref="CO138:DF138"/>
    <mergeCell ref="CO139:DF139"/>
    <mergeCell ref="CO140:DF140"/>
    <mergeCell ref="CO141:DF141"/>
    <mergeCell ref="CO117:DF117"/>
    <mergeCell ref="CO121:DF121"/>
    <mergeCell ref="CO122:DF122"/>
    <mergeCell ref="CO123:DF123"/>
    <mergeCell ref="CO118:DF118"/>
    <mergeCell ref="CO119:DF119"/>
    <mergeCell ref="CO120:DF120"/>
    <mergeCell ref="CO106:DF106"/>
    <mergeCell ref="CO107:DF107"/>
    <mergeCell ref="CO116:DF116"/>
    <mergeCell ref="CO108:DF108"/>
    <mergeCell ref="CO109:DF109"/>
    <mergeCell ref="CO110:DF110"/>
    <mergeCell ref="CO111:DF111"/>
    <mergeCell ref="CO112:DF112"/>
    <mergeCell ref="CO113:DF113"/>
    <mergeCell ref="BW148:CN148"/>
    <mergeCell ref="BW149:CN149"/>
    <mergeCell ref="CO96:DF96"/>
    <mergeCell ref="CO97:DF97"/>
    <mergeCell ref="CO103:DF103"/>
    <mergeCell ref="CO104:DF104"/>
    <mergeCell ref="BW108:CN108"/>
    <mergeCell ref="BW109:CN109"/>
    <mergeCell ref="BW110:CN110"/>
    <mergeCell ref="CO105:DF105"/>
    <mergeCell ref="BW122:CN122"/>
    <mergeCell ref="BW123:CN123"/>
    <mergeCell ref="BW124:CN124"/>
    <mergeCell ref="BW125:CN125"/>
    <mergeCell ref="BW113:CN113"/>
    <mergeCell ref="BW114:CN114"/>
    <mergeCell ref="BW115:CN115"/>
    <mergeCell ref="BW121:CN121"/>
    <mergeCell ref="BW120:CN120"/>
    <mergeCell ref="AZ148:BV148"/>
    <mergeCell ref="AZ149:BV149"/>
    <mergeCell ref="BW96:CN96"/>
    <mergeCell ref="BW97:CN97"/>
    <mergeCell ref="BW103:CN103"/>
    <mergeCell ref="BW104:CN104"/>
    <mergeCell ref="BW105:CN105"/>
    <mergeCell ref="AZ108:BV108"/>
    <mergeCell ref="AZ109:BV109"/>
    <mergeCell ref="AZ110:BV110"/>
    <mergeCell ref="AZ122:BV122"/>
    <mergeCell ref="AZ123:BV123"/>
    <mergeCell ref="AZ124:BV124"/>
    <mergeCell ref="AZ125:BV125"/>
    <mergeCell ref="AZ107:BV107"/>
    <mergeCell ref="AZ116:BV116"/>
    <mergeCell ref="AZ117:BV117"/>
    <mergeCell ref="AZ121:BV121"/>
    <mergeCell ref="AZ111:BV111"/>
    <mergeCell ref="AZ112:BV112"/>
    <mergeCell ref="AZ113:BV113"/>
    <mergeCell ref="AZ114:BV114"/>
    <mergeCell ref="AZ115:BV115"/>
    <mergeCell ref="AZ118:BV118"/>
    <mergeCell ref="AZ103:BV103"/>
    <mergeCell ref="AZ104:BV104"/>
    <mergeCell ref="AZ105:BV105"/>
    <mergeCell ref="AZ106:BV106"/>
    <mergeCell ref="AZ96:BV96"/>
    <mergeCell ref="AZ97:BV97"/>
    <mergeCell ref="A108:AB108"/>
    <mergeCell ref="AC108:AH108"/>
    <mergeCell ref="AI108:AY108"/>
    <mergeCell ref="AI105:AY105"/>
    <mergeCell ref="AI106:AY106"/>
    <mergeCell ref="AI107:AY107"/>
    <mergeCell ref="AC106:AH106"/>
    <mergeCell ref="AC107:AH107"/>
    <mergeCell ref="AI124:AY124"/>
    <mergeCell ref="AI125:AY125"/>
    <mergeCell ref="AI148:AY148"/>
    <mergeCell ref="AI149:AY149"/>
    <mergeCell ref="AI135:AY135"/>
    <mergeCell ref="AI136:AY136"/>
    <mergeCell ref="AI137:AY137"/>
    <mergeCell ref="AI138:AY138"/>
    <mergeCell ref="AI139:AY139"/>
    <mergeCell ref="AI140:AY140"/>
    <mergeCell ref="AI122:AY122"/>
    <mergeCell ref="AI123:AY123"/>
    <mergeCell ref="AI118:AY118"/>
    <mergeCell ref="AI119:AY119"/>
    <mergeCell ref="AI120:AY120"/>
    <mergeCell ref="AI113:AY113"/>
    <mergeCell ref="AI114:AY114"/>
    <mergeCell ref="AI117:AY117"/>
    <mergeCell ref="AI121:AY121"/>
    <mergeCell ref="AI109:AY109"/>
    <mergeCell ref="AI110:AY110"/>
    <mergeCell ref="AI111:AY111"/>
    <mergeCell ref="AI112:AY112"/>
    <mergeCell ref="AC148:AH148"/>
    <mergeCell ref="AC149:AH149"/>
    <mergeCell ref="AI96:AY96"/>
    <mergeCell ref="AI97:AY97"/>
    <mergeCell ref="AI103:AY103"/>
    <mergeCell ref="AI104:AY104"/>
    <mergeCell ref="AC109:AH109"/>
    <mergeCell ref="AC110:AH110"/>
    <mergeCell ref="AC111:AH111"/>
    <mergeCell ref="AI116:AY116"/>
    <mergeCell ref="AC116:AH116"/>
    <mergeCell ref="AC117:AH117"/>
    <mergeCell ref="AC112:AH112"/>
    <mergeCell ref="AC113:AH113"/>
    <mergeCell ref="AC114:AH114"/>
    <mergeCell ref="AC115:AH115"/>
    <mergeCell ref="A148:AB148"/>
    <mergeCell ref="A149:AB149"/>
    <mergeCell ref="AC96:AH96"/>
    <mergeCell ref="AC97:AH97"/>
    <mergeCell ref="AC103:AH103"/>
    <mergeCell ref="AC104:AH104"/>
    <mergeCell ref="AC105:AH105"/>
    <mergeCell ref="A109:AB109"/>
    <mergeCell ref="A110:AB110"/>
    <mergeCell ref="A111:AB111"/>
    <mergeCell ref="A122:AB122"/>
    <mergeCell ref="A123:AB123"/>
    <mergeCell ref="A124:AB124"/>
    <mergeCell ref="A125:AB125"/>
    <mergeCell ref="A116:AB116"/>
    <mergeCell ref="A117:AB117"/>
    <mergeCell ref="A121:AB121"/>
    <mergeCell ref="A112:AB112"/>
    <mergeCell ref="A113:AB113"/>
    <mergeCell ref="A114:AB114"/>
    <mergeCell ref="A115:AB115"/>
    <mergeCell ref="A118:AB118"/>
    <mergeCell ref="A119:AB119"/>
    <mergeCell ref="A96:AB96"/>
    <mergeCell ref="A97:AB97"/>
    <mergeCell ref="AI115:AY115"/>
    <mergeCell ref="CO114:DF114"/>
    <mergeCell ref="CO115:DF115"/>
    <mergeCell ref="A103:AB103"/>
    <mergeCell ref="A104:AB104"/>
    <mergeCell ref="A105:AB105"/>
    <mergeCell ref="A106:AB106"/>
    <mergeCell ref="A107:AB107"/>
    <mergeCell ref="CO84:DF84"/>
    <mergeCell ref="CO85:DF85"/>
    <mergeCell ref="BW84:CN84"/>
    <mergeCell ref="BW85:CN85"/>
    <mergeCell ref="CO75:DF75"/>
    <mergeCell ref="CO76:DF76"/>
    <mergeCell ref="CO77:DF77"/>
    <mergeCell ref="CO78:DF78"/>
    <mergeCell ref="BW82:CN82"/>
    <mergeCell ref="BW83:CN83"/>
    <mergeCell ref="CO79:DF79"/>
    <mergeCell ref="CO80:DF80"/>
    <mergeCell ref="CO81:DF81"/>
    <mergeCell ref="CO82:DF82"/>
    <mergeCell ref="CO83:DF83"/>
    <mergeCell ref="BW78:CN78"/>
    <mergeCell ref="BW79:CN79"/>
    <mergeCell ref="BW80:CN80"/>
    <mergeCell ref="BW81:CN81"/>
    <mergeCell ref="BW74:CN74"/>
    <mergeCell ref="CO74:DF74"/>
    <mergeCell ref="BW75:CN75"/>
    <mergeCell ref="AZ82:BV82"/>
    <mergeCell ref="AZ74:BV74"/>
    <mergeCell ref="AZ75:BV75"/>
    <mergeCell ref="AZ76:BV76"/>
    <mergeCell ref="AZ77:BV77"/>
    <mergeCell ref="BW76:CN76"/>
    <mergeCell ref="BW77:CN77"/>
    <mergeCell ref="AZ83:BV83"/>
    <mergeCell ref="AZ84:BV84"/>
    <mergeCell ref="AZ85:BV85"/>
    <mergeCell ref="AZ78:BV78"/>
    <mergeCell ref="AZ79:BV79"/>
    <mergeCell ref="AZ80:BV80"/>
    <mergeCell ref="AZ81:BV81"/>
    <mergeCell ref="AI82:AY82"/>
    <mergeCell ref="AI83:AY83"/>
    <mergeCell ref="AI84:AY84"/>
    <mergeCell ref="AI85:AY85"/>
    <mergeCell ref="AI78:AY78"/>
    <mergeCell ref="AI79:AY79"/>
    <mergeCell ref="AI80:AY80"/>
    <mergeCell ref="AI81:AY81"/>
    <mergeCell ref="AI74:AY74"/>
    <mergeCell ref="AI75:AY75"/>
    <mergeCell ref="AI76:AY76"/>
    <mergeCell ref="AI77:AY77"/>
    <mergeCell ref="AC82:AH82"/>
    <mergeCell ref="AC83:AH83"/>
    <mergeCell ref="AC84:AH84"/>
    <mergeCell ref="AC85:AH85"/>
    <mergeCell ref="A84:AB84"/>
    <mergeCell ref="A85:AB85"/>
    <mergeCell ref="AC74:AH74"/>
    <mergeCell ref="AC75:AH75"/>
    <mergeCell ref="AC76:AH76"/>
    <mergeCell ref="AC77:AH77"/>
    <mergeCell ref="AC78:AH78"/>
    <mergeCell ref="AC79:AH79"/>
    <mergeCell ref="AC80:AH80"/>
    <mergeCell ref="AC81:AH81"/>
    <mergeCell ref="A80:AB80"/>
    <mergeCell ref="A81:AB81"/>
    <mergeCell ref="A82:AB82"/>
    <mergeCell ref="A83:AB83"/>
    <mergeCell ref="CO49:DF49"/>
    <mergeCell ref="CO50:DF50"/>
    <mergeCell ref="CO51:DF51"/>
    <mergeCell ref="CO52:DF52"/>
    <mergeCell ref="CO45:DF45"/>
    <mergeCell ref="CO46:DF46"/>
    <mergeCell ref="CO47:DF47"/>
    <mergeCell ref="CO48:DF48"/>
    <mergeCell ref="CO40:DF40"/>
    <mergeCell ref="CO41:DF41"/>
    <mergeCell ref="CO44:DF44"/>
    <mergeCell ref="CO35:DF35"/>
    <mergeCell ref="CO36:DF36"/>
    <mergeCell ref="CO37:DF37"/>
    <mergeCell ref="CO38:DF38"/>
    <mergeCell ref="CO31:DF31"/>
    <mergeCell ref="CO32:DF32"/>
    <mergeCell ref="CO33:DF33"/>
    <mergeCell ref="CO34:DF34"/>
    <mergeCell ref="CO27:DF27"/>
    <mergeCell ref="CO28:DF28"/>
    <mergeCell ref="CO29:DF29"/>
    <mergeCell ref="CO30:DF30"/>
    <mergeCell ref="BW52:CN52"/>
    <mergeCell ref="CO18:DF18"/>
    <mergeCell ref="CO19:DF19"/>
    <mergeCell ref="CO20:DF20"/>
    <mergeCell ref="CO21:DF21"/>
    <mergeCell ref="CO22:DF22"/>
    <mergeCell ref="CO23:DF23"/>
    <mergeCell ref="CO24:DF24"/>
    <mergeCell ref="CO25:DF25"/>
    <mergeCell ref="CO26:DF26"/>
    <mergeCell ref="BW48:CN48"/>
    <mergeCell ref="BW49:CN49"/>
    <mergeCell ref="BW50:CN50"/>
    <mergeCell ref="BW51:CN51"/>
    <mergeCell ref="BW44:CN44"/>
    <mergeCell ref="BW45:CN45"/>
    <mergeCell ref="BW46:CN46"/>
    <mergeCell ref="BW47:CN47"/>
    <mergeCell ref="BW38:CN38"/>
    <mergeCell ref="BW39:CN39"/>
    <mergeCell ref="BW40:CN40"/>
    <mergeCell ref="BW41:CN41"/>
    <mergeCell ref="BW34:CN34"/>
    <mergeCell ref="BW35:CN35"/>
    <mergeCell ref="BW36:CN36"/>
    <mergeCell ref="BW37:CN37"/>
    <mergeCell ref="BW30:CN30"/>
    <mergeCell ref="BW31:CN31"/>
    <mergeCell ref="BW32:CN32"/>
    <mergeCell ref="BW33:CN33"/>
    <mergeCell ref="BW26:CN26"/>
    <mergeCell ref="BW27:CN27"/>
    <mergeCell ref="BW28:CN28"/>
    <mergeCell ref="BW29:CN29"/>
    <mergeCell ref="BW22:CN22"/>
    <mergeCell ref="BW23:CN23"/>
    <mergeCell ref="BW24:CN24"/>
    <mergeCell ref="BW25:CN25"/>
    <mergeCell ref="BW18:CN18"/>
    <mergeCell ref="BW19:CN19"/>
    <mergeCell ref="BW20:CN20"/>
    <mergeCell ref="BW21:CN21"/>
    <mergeCell ref="AZ49:BV49"/>
    <mergeCell ref="AZ50:BV50"/>
    <mergeCell ref="AZ51:BV51"/>
    <mergeCell ref="AZ52:BV52"/>
    <mergeCell ref="AZ45:BV45"/>
    <mergeCell ref="AZ46:BV46"/>
    <mergeCell ref="AZ47:BV47"/>
    <mergeCell ref="AZ48:BV48"/>
    <mergeCell ref="AZ39:BV39"/>
    <mergeCell ref="AZ40:BV40"/>
    <mergeCell ref="AZ41:BV41"/>
    <mergeCell ref="AZ44:BV44"/>
    <mergeCell ref="AZ35:BV35"/>
    <mergeCell ref="AZ36:BV36"/>
    <mergeCell ref="AZ37:BV37"/>
    <mergeCell ref="AZ38:BV38"/>
    <mergeCell ref="AZ31:BV31"/>
    <mergeCell ref="AZ32:BV32"/>
    <mergeCell ref="AZ33:BV33"/>
    <mergeCell ref="AZ34:BV34"/>
    <mergeCell ref="AZ27:BV27"/>
    <mergeCell ref="AZ28:BV28"/>
    <mergeCell ref="AZ29:BV29"/>
    <mergeCell ref="AZ30:BV30"/>
    <mergeCell ref="AI52:AY52"/>
    <mergeCell ref="AZ18:BV18"/>
    <mergeCell ref="AZ19:BV19"/>
    <mergeCell ref="AZ20:BV20"/>
    <mergeCell ref="AZ21:BV21"/>
    <mergeCell ref="AZ22:BV22"/>
    <mergeCell ref="AZ23:BV23"/>
    <mergeCell ref="AZ24:BV24"/>
    <mergeCell ref="AZ25:BV25"/>
    <mergeCell ref="AZ26:BV26"/>
    <mergeCell ref="AI48:AY48"/>
    <mergeCell ref="AI49:AY49"/>
    <mergeCell ref="AI50:AY50"/>
    <mergeCell ref="AI51:AY51"/>
    <mergeCell ref="AI44:AY44"/>
    <mergeCell ref="AI45:AY45"/>
    <mergeCell ref="AI46:AY46"/>
    <mergeCell ref="AI47:AY47"/>
    <mergeCell ref="AI38:AY38"/>
    <mergeCell ref="AI39:AY39"/>
    <mergeCell ref="AI40:AY40"/>
    <mergeCell ref="AI41:AY41"/>
    <mergeCell ref="AI34:AY34"/>
    <mergeCell ref="AI35:AY35"/>
    <mergeCell ref="AI36:AY36"/>
    <mergeCell ref="AI37:AY37"/>
    <mergeCell ref="AI30:AY30"/>
    <mergeCell ref="AI31:AY31"/>
    <mergeCell ref="AI32:AY32"/>
    <mergeCell ref="AI33:AY33"/>
    <mergeCell ref="AI26:AY26"/>
    <mergeCell ref="AI27:AY27"/>
    <mergeCell ref="AI28:AY28"/>
    <mergeCell ref="AI29:AY29"/>
    <mergeCell ref="AC51:AH51"/>
    <mergeCell ref="AC52:AH52"/>
    <mergeCell ref="AI18:AY18"/>
    <mergeCell ref="AI19:AY19"/>
    <mergeCell ref="AI20:AY20"/>
    <mergeCell ref="AI21:AY21"/>
    <mergeCell ref="AI22:AY22"/>
    <mergeCell ref="AI23:AY23"/>
    <mergeCell ref="AI24:AY24"/>
    <mergeCell ref="AI25:AY25"/>
    <mergeCell ref="AC47:AH47"/>
    <mergeCell ref="AC48:AH48"/>
    <mergeCell ref="AC49:AH49"/>
    <mergeCell ref="AC50:AH50"/>
    <mergeCell ref="AC41:AH41"/>
    <mergeCell ref="AC44:AH44"/>
    <mergeCell ref="AC45:AH45"/>
    <mergeCell ref="AC46:AH46"/>
    <mergeCell ref="AC42:AH42"/>
    <mergeCell ref="AC43:AH43"/>
    <mergeCell ref="AC37:AH37"/>
    <mergeCell ref="AC38:AH38"/>
    <mergeCell ref="AC39:AH39"/>
    <mergeCell ref="AC40:AH40"/>
    <mergeCell ref="AC33:AH33"/>
    <mergeCell ref="AC34:AH34"/>
    <mergeCell ref="AC35:AH35"/>
    <mergeCell ref="AC36:AH36"/>
    <mergeCell ref="AC29:AH29"/>
    <mergeCell ref="AC30:AH30"/>
    <mergeCell ref="AC31:AH31"/>
    <mergeCell ref="AC32:AH32"/>
    <mergeCell ref="A50:AB50"/>
    <mergeCell ref="A51:AB51"/>
    <mergeCell ref="A52:AB52"/>
    <mergeCell ref="AC18:AH18"/>
    <mergeCell ref="AC19:AH19"/>
    <mergeCell ref="AC20:AH20"/>
    <mergeCell ref="AC21:AH21"/>
    <mergeCell ref="AC22:AH22"/>
    <mergeCell ref="AC23:AH23"/>
    <mergeCell ref="AC24:AH24"/>
    <mergeCell ref="A46:AB46"/>
    <mergeCell ref="A47:AB47"/>
    <mergeCell ref="A48:AB48"/>
    <mergeCell ref="A49:AB49"/>
    <mergeCell ref="A40:AB40"/>
    <mergeCell ref="A41:AB41"/>
    <mergeCell ref="A44:AB44"/>
    <mergeCell ref="A45:AB45"/>
    <mergeCell ref="A42:AB42"/>
    <mergeCell ref="A43:AB43"/>
    <mergeCell ref="A36:AB36"/>
    <mergeCell ref="A37:AB37"/>
    <mergeCell ref="A38:AB38"/>
    <mergeCell ref="A39:AB39"/>
    <mergeCell ref="A32:AB32"/>
    <mergeCell ref="A33:AB33"/>
    <mergeCell ref="A34:AB34"/>
    <mergeCell ref="A35:AB35"/>
    <mergeCell ref="A28:AB28"/>
    <mergeCell ref="A29:AB29"/>
    <mergeCell ref="A30:AB30"/>
    <mergeCell ref="A31:AB31"/>
    <mergeCell ref="A24:AB24"/>
    <mergeCell ref="A25:AB25"/>
    <mergeCell ref="A26:AB26"/>
    <mergeCell ref="A27:AB27"/>
    <mergeCell ref="A6:AB6"/>
    <mergeCell ref="A2:DF2"/>
    <mergeCell ref="BW495:CN495"/>
    <mergeCell ref="CO495:DF495"/>
    <mergeCell ref="AC58:AH58"/>
    <mergeCell ref="AI58:AY58"/>
    <mergeCell ref="AZ58:BV58"/>
    <mergeCell ref="BW58:CN58"/>
    <mergeCell ref="CO58:DF58"/>
    <mergeCell ref="AZ495:BV495"/>
    <mergeCell ref="BW60:CN60"/>
    <mergeCell ref="CO60:DF60"/>
    <mergeCell ref="BW61:CN61"/>
    <mergeCell ref="CO61:DF61"/>
    <mergeCell ref="BW62:CN62"/>
    <mergeCell ref="CO62:DF62"/>
    <mergeCell ref="BW63:CN63"/>
    <mergeCell ref="CO63:DF63"/>
    <mergeCell ref="BW64:CN64"/>
    <mergeCell ref="AI63:AY63"/>
    <mergeCell ref="AZ63:BV63"/>
    <mergeCell ref="CO64:DF64"/>
    <mergeCell ref="AI60:AY60"/>
    <mergeCell ref="AZ60:BV60"/>
    <mergeCell ref="AC61:AH61"/>
    <mergeCell ref="AI61:AY61"/>
    <mergeCell ref="AZ61:BV61"/>
    <mergeCell ref="CO56:DF56"/>
    <mergeCell ref="BW57:CN57"/>
    <mergeCell ref="CO57:DF57"/>
    <mergeCell ref="AC59:AH59"/>
    <mergeCell ref="AI59:AY59"/>
    <mergeCell ref="AZ59:BV59"/>
    <mergeCell ref="BW59:CN59"/>
    <mergeCell ref="CO59:DF59"/>
    <mergeCell ref="AC57:AH57"/>
    <mergeCell ref="BW56:CN56"/>
    <mergeCell ref="CO5:DF5"/>
    <mergeCell ref="AZ6:BV6"/>
    <mergeCell ref="BW6:CN6"/>
    <mergeCell ref="CO6:DF6"/>
    <mergeCell ref="AC5:AH5"/>
    <mergeCell ref="AC6:AH6"/>
    <mergeCell ref="AZ3:BV3"/>
    <mergeCell ref="BW3:CN3"/>
    <mergeCell ref="AI3:AY3"/>
    <mergeCell ref="AI4:AY4"/>
    <mergeCell ref="AI5:AY5"/>
    <mergeCell ref="AI6:AY6"/>
    <mergeCell ref="AZ5:BV5"/>
    <mergeCell ref="BW5:CN5"/>
    <mergeCell ref="CO3:DF3"/>
    <mergeCell ref="AZ4:BV4"/>
    <mergeCell ref="BW4:CN4"/>
    <mergeCell ref="CO4:DF4"/>
    <mergeCell ref="A3:AB3"/>
    <mergeCell ref="A4:AB4"/>
    <mergeCell ref="AC3:AH3"/>
    <mergeCell ref="AC4:AH4"/>
    <mergeCell ref="CO7:DF7"/>
    <mergeCell ref="AC8:AH8"/>
    <mergeCell ref="AI8:AY8"/>
    <mergeCell ref="AZ8:BV8"/>
    <mergeCell ref="BW8:CN8"/>
    <mergeCell ref="CO8:DF8"/>
    <mergeCell ref="AC7:AH7"/>
    <mergeCell ref="AI7:AY7"/>
    <mergeCell ref="AZ7:BV7"/>
    <mergeCell ref="BW7:CN7"/>
    <mergeCell ref="AZ9:BV9"/>
    <mergeCell ref="CO9:DF9"/>
    <mergeCell ref="AC10:AH10"/>
    <mergeCell ref="AI10:AY10"/>
    <mergeCell ref="AZ10:BV10"/>
    <mergeCell ref="BW10:CN10"/>
    <mergeCell ref="CO10:DF10"/>
    <mergeCell ref="AC9:AH9"/>
    <mergeCell ref="BW9:CN9"/>
    <mergeCell ref="AI9:AY9"/>
    <mergeCell ref="BW11:CN11"/>
    <mergeCell ref="CO11:DF11"/>
    <mergeCell ref="AC12:AH12"/>
    <mergeCell ref="AI12:AY12"/>
    <mergeCell ref="AZ12:BV12"/>
    <mergeCell ref="BW12:CN12"/>
    <mergeCell ref="CO12:DF12"/>
    <mergeCell ref="AI11:AY11"/>
    <mergeCell ref="BW13:CN13"/>
    <mergeCell ref="CO13:DF13"/>
    <mergeCell ref="BW14:CN14"/>
    <mergeCell ref="AC11:AH11"/>
    <mergeCell ref="AC13:AH13"/>
    <mergeCell ref="AI13:AY13"/>
    <mergeCell ref="AZ11:BV11"/>
    <mergeCell ref="AZ13:BV13"/>
    <mergeCell ref="AC14:AH14"/>
    <mergeCell ref="AI14:AY14"/>
    <mergeCell ref="AZ14:BV14"/>
    <mergeCell ref="CO14:DF14"/>
    <mergeCell ref="BW16:CN16"/>
    <mergeCell ref="CO16:DF16"/>
    <mergeCell ref="BW15:CN15"/>
    <mergeCell ref="CO15:DF15"/>
    <mergeCell ref="AC15:AH15"/>
    <mergeCell ref="AC16:AH16"/>
    <mergeCell ref="AI16:AY16"/>
    <mergeCell ref="AZ16:BV16"/>
    <mergeCell ref="AI15:AY15"/>
    <mergeCell ref="AZ15:BV15"/>
    <mergeCell ref="AC17:AH17"/>
    <mergeCell ref="AI17:AY17"/>
    <mergeCell ref="AZ17:BV17"/>
    <mergeCell ref="AC53:AH53"/>
    <mergeCell ref="AI53:AY53"/>
    <mergeCell ref="AZ53:BV53"/>
    <mergeCell ref="AC25:AH25"/>
    <mergeCell ref="AC26:AH26"/>
    <mergeCell ref="AC27:AH27"/>
    <mergeCell ref="AC28:AH28"/>
    <mergeCell ref="AC54:AH54"/>
    <mergeCell ref="AZ57:BV57"/>
    <mergeCell ref="BW17:CN17"/>
    <mergeCell ref="CO17:DF17"/>
    <mergeCell ref="BW53:CN53"/>
    <mergeCell ref="CO53:DF53"/>
    <mergeCell ref="BW54:CN54"/>
    <mergeCell ref="CO54:DF54"/>
    <mergeCell ref="BW55:CN55"/>
    <mergeCell ref="CO55:DF55"/>
    <mergeCell ref="AI54:AY54"/>
    <mergeCell ref="AZ54:BV54"/>
    <mergeCell ref="AI55:AY55"/>
    <mergeCell ref="AZ55:BV55"/>
    <mergeCell ref="A56:AB56"/>
    <mergeCell ref="AC63:AH63"/>
    <mergeCell ref="AC62:AH62"/>
    <mergeCell ref="A62:AB62"/>
    <mergeCell ref="A63:AB63"/>
    <mergeCell ref="AC60:AH60"/>
    <mergeCell ref="A61:AB61"/>
    <mergeCell ref="A57:AB57"/>
    <mergeCell ref="A58:AB58"/>
    <mergeCell ref="A59:AB59"/>
    <mergeCell ref="AC64:AH64"/>
    <mergeCell ref="AI64:AY64"/>
    <mergeCell ref="AZ64:BV64"/>
    <mergeCell ref="AC55:AH55"/>
    <mergeCell ref="AC56:AH56"/>
    <mergeCell ref="AI62:AY62"/>
    <mergeCell ref="AZ62:BV62"/>
    <mergeCell ref="AI56:AY56"/>
    <mergeCell ref="AZ56:BV56"/>
    <mergeCell ref="AI57:AY57"/>
    <mergeCell ref="BW69:CN69"/>
    <mergeCell ref="CO69:DF69"/>
    <mergeCell ref="AC68:AH68"/>
    <mergeCell ref="AC69:AH69"/>
    <mergeCell ref="AI69:AY69"/>
    <mergeCell ref="AZ69:BV69"/>
    <mergeCell ref="AI68:AY68"/>
    <mergeCell ref="AZ68:BV68"/>
    <mergeCell ref="BW68:CN68"/>
    <mergeCell ref="CO68:DF68"/>
    <mergeCell ref="AC72:AH72"/>
    <mergeCell ref="AI72:AY72"/>
    <mergeCell ref="AZ72:BV72"/>
    <mergeCell ref="AC71:AH71"/>
    <mergeCell ref="AI71:AY71"/>
    <mergeCell ref="AZ71:BV71"/>
    <mergeCell ref="BW71:CN71"/>
    <mergeCell ref="CO71:DF71"/>
    <mergeCell ref="BW72:CN72"/>
    <mergeCell ref="CO72:DF72"/>
    <mergeCell ref="BW86:CN86"/>
    <mergeCell ref="CO86:DF86"/>
    <mergeCell ref="AC73:AH73"/>
    <mergeCell ref="AC86:AH86"/>
    <mergeCell ref="AI86:AY86"/>
    <mergeCell ref="AZ86:BV86"/>
    <mergeCell ref="AI73:AY73"/>
    <mergeCell ref="AZ73:BV73"/>
    <mergeCell ref="BW73:CN73"/>
    <mergeCell ref="CO73:DF73"/>
    <mergeCell ref="AC88:AH88"/>
    <mergeCell ref="AI88:AY88"/>
    <mergeCell ref="AZ88:BV88"/>
    <mergeCell ref="A120:AB120"/>
    <mergeCell ref="AC118:AH118"/>
    <mergeCell ref="AC119:AH119"/>
    <mergeCell ref="AC120:AH120"/>
    <mergeCell ref="AZ119:BV119"/>
    <mergeCell ref="AZ120:BV120"/>
    <mergeCell ref="A88:AB88"/>
    <mergeCell ref="BW88:CN88"/>
    <mergeCell ref="CO88:DF88"/>
    <mergeCell ref="BW118:CN118"/>
    <mergeCell ref="BW119:CN119"/>
    <mergeCell ref="BW106:CN106"/>
    <mergeCell ref="BW107:CN107"/>
    <mergeCell ref="BW116:CN116"/>
    <mergeCell ref="BW117:CN117"/>
    <mergeCell ref="BW111:CN111"/>
    <mergeCell ref="BW112:CN112"/>
    <mergeCell ref="AZ151:BV151"/>
    <mergeCell ref="AC150:AH150"/>
    <mergeCell ref="AI150:AY150"/>
    <mergeCell ref="AZ150:BV150"/>
    <mergeCell ref="AC151:AH151"/>
    <mergeCell ref="AC121:AH121"/>
    <mergeCell ref="AC122:AH122"/>
    <mergeCell ref="AC123:AH123"/>
    <mergeCell ref="AC124:AH124"/>
    <mergeCell ref="AC125:AH125"/>
    <mergeCell ref="CO493:DF493"/>
    <mergeCell ref="BW150:CN150"/>
    <mergeCell ref="CO150:DF150"/>
    <mergeCell ref="BW151:CN151"/>
    <mergeCell ref="CO151:DF151"/>
    <mergeCell ref="BW159:CN159"/>
    <mergeCell ref="BW160:CN160"/>
    <mergeCell ref="BW172:CN172"/>
    <mergeCell ref="BW173:CN173"/>
    <mergeCell ref="BW174:CN174"/>
    <mergeCell ref="AZ493:BV493"/>
    <mergeCell ref="BW493:CN493"/>
    <mergeCell ref="A7:AB7"/>
    <mergeCell ref="A8:AB8"/>
    <mergeCell ref="AC493:AH493"/>
    <mergeCell ref="A9:AB9"/>
    <mergeCell ref="A10:AB10"/>
    <mergeCell ref="A11:AB11"/>
    <mergeCell ref="A12:AB12"/>
    <mergeCell ref="A13:AB13"/>
    <mergeCell ref="A14:AB14"/>
    <mergeCell ref="A15:AB15"/>
    <mergeCell ref="A16:AB16"/>
    <mergeCell ref="A17:AB17"/>
    <mergeCell ref="A53:AB53"/>
    <mergeCell ref="A54:AB54"/>
    <mergeCell ref="A55:AB55"/>
    <mergeCell ref="A18:AB18"/>
    <mergeCell ref="A19:AB19"/>
    <mergeCell ref="A20:AB20"/>
    <mergeCell ref="A21:AB21"/>
    <mergeCell ref="A22:AB22"/>
    <mergeCell ref="A23:AB23"/>
    <mergeCell ref="A60:AB60"/>
    <mergeCell ref="A64:AB64"/>
    <mergeCell ref="A68:AB68"/>
    <mergeCell ref="A69:AB69"/>
    <mergeCell ref="A71:AB71"/>
    <mergeCell ref="A72:AB72"/>
    <mergeCell ref="A73:AB73"/>
    <mergeCell ref="A86:AB86"/>
    <mergeCell ref="A74:AB74"/>
    <mergeCell ref="A75:AB75"/>
    <mergeCell ref="A76:AB76"/>
    <mergeCell ref="A77:AB77"/>
    <mergeCell ref="A78:AB78"/>
    <mergeCell ref="A79:AB79"/>
    <mergeCell ref="AI495:AY495"/>
    <mergeCell ref="AC495:AH495"/>
    <mergeCell ref="A495:AB495"/>
    <mergeCell ref="A150:AB150"/>
    <mergeCell ref="A151:AB151"/>
    <mergeCell ref="A493:AB493"/>
    <mergeCell ref="AI493:AY493"/>
    <mergeCell ref="AI151:AY151"/>
    <mergeCell ref="A159:AB159"/>
    <mergeCell ref="A160:AB160"/>
    <mergeCell ref="A70:AB70"/>
    <mergeCell ref="AC70:AH70"/>
    <mergeCell ref="AI70:AY70"/>
    <mergeCell ref="AZ70:BV70"/>
    <mergeCell ref="BW70:CN70"/>
    <mergeCell ref="CO70:DF70"/>
    <mergeCell ref="A65:AB65"/>
    <mergeCell ref="A66:AB66"/>
    <mergeCell ref="A67:AB67"/>
    <mergeCell ref="AC65:AH65"/>
    <mergeCell ref="AC66:AH66"/>
    <mergeCell ref="AC67:AH67"/>
    <mergeCell ref="AI65:AY65"/>
    <mergeCell ref="AI66:AY66"/>
    <mergeCell ref="AI67:AY67"/>
    <mergeCell ref="AZ65:BV65"/>
    <mergeCell ref="AZ66:BV66"/>
    <mergeCell ref="AZ67:BV67"/>
    <mergeCell ref="BW65:CN65"/>
    <mergeCell ref="BW66:CN66"/>
    <mergeCell ref="BW67:CN67"/>
    <mergeCell ref="CO65:DF65"/>
    <mergeCell ref="CO66:DF66"/>
    <mergeCell ref="CO67:DF67"/>
    <mergeCell ref="A102:AB102"/>
    <mergeCell ref="AC98:AH98"/>
    <mergeCell ref="AC99:AH99"/>
    <mergeCell ref="AC100:AH100"/>
    <mergeCell ref="AC101:AH101"/>
    <mergeCell ref="AC102:AH102"/>
    <mergeCell ref="A98:AB98"/>
    <mergeCell ref="A99:AB99"/>
    <mergeCell ref="A100:AB100"/>
    <mergeCell ref="A101:AB101"/>
    <mergeCell ref="AI102:AY102"/>
    <mergeCell ref="AZ98:BV98"/>
    <mergeCell ref="AZ99:BV99"/>
    <mergeCell ref="AZ100:BV100"/>
    <mergeCell ref="AZ101:BV101"/>
    <mergeCell ref="AZ102:BV102"/>
    <mergeCell ref="AI98:AY98"/>
    <mergeCell ref="AI99:AY99"/>
    <mergeCell ref="AI100:AY100"/>
    <mergeCell ref="AI101:AY101"/>
    <mergeCell ref="BW102:CN102"/>
    <mergeCell ref="CO98:DF98"/>
    <mergeCell ref="CO99:DF99"/>
    <mergeCell ref="CO100:DF100"/>
    <mergeCell ref="CO101:DF101"/>
    <mergeCell ref="CO102:DF102"/>
    <mergeCell ref="BW98:CN98"/>
    <mergeCell ref="BW99:CN99"/>
    <mergeCell ref="BW100:CN100"/>
    <mergeCell ref="BW101:CN101"/>
    <mergeCell ref="A205:AB205"/>
    <mergeCell ref="A206:AB206"/>
    <mergeCell ref="A207:AB207"/>
    <mergeCell ref="A208:AB208"/>
    <mergeCell ref="A209:AB209"/>
    <mergeCell ref="A210:AB210"/>
    <mergeCell ref="A211:AB211"/>
    <mergeCell ref="AC205:AH205"/>
    <mergeCell ref="AC206:AH206"/>
    <mergeCell ref="AC207:AH207"/>
    <mergeCell ref="AC208:AH208"/>
    <mergeCell ref="AC209:AH209"/>
    <mergeCell ref="AC210:AH210"/>
    <mergeCell ref="AC211:AH211"/>
    <mergeCell ref="AI205:AY205"/>
    <mergeCell ref="AI206:AY206"/>
    <mergeCell ref="AI207:AY207"/>
    <mergeCell ref="AI208:AY208"/>
    <mergeCell ref="AI209:AY209"/>
    <mergeCell ref="AI210:AY210"/>
    <mergeCell ref="AI211:AY211"/>
    <mergeCell ref="AZ205:BV205"/>
    <mergeCell ref="AZ206:BV206"/>
    <mergeCell ref="AZ207:BV207"/>
    <mergeCell ref="AZ208:BV208"/>
    <mergeCell ref="AZ209:BV209"/>
    <mergeCell ref="AZ210:BV210"/>
    <mergeCell ref="AZ211:BV211"/>
    <mergeCell ref="BW209:CN209"/>
    <mergeCell ref="BW210:CN210"/>
    <mergeCell ref="BW211:CN211"/>
    <mergeCell ref="CO205:DF205"/>
    <mergeCell ref="CO206:DF206"/>
    <mergeCell ref="CO207:DF207"/>
    <mergeCell ref="CO208:DF208"/>
    <mergeCell ref="CO209:DF209"/>
    <mergeCell ref="CO210:DF210"/>
    <mergeCell ref="CO211:DF211"/>
    <mergeCell ref="A264:AB264"/>
    <mergeCell ref="A265:AB265"/>
    <mergeCell ref="A266:AB266"/>
    <mergeCell ref="AC264:AH264"/>
    <mergeCell ref="AC265:AH265"/>
    <mergeCell ref="AC266:AH266"/>
    <mergeCell ref="A297:AB297"/>
    <mergeCell ref="AC297:AH297"/>
    <mergeCell ref="AZ297:BV297"/>
    <mergeCell ref="CO297:DF297"/>
    <mergeCell ref="AC303:AH303"/>
    <mergeCell ref="CO264:DF264"/>
    <mergeCell ref="CO265:DF265"/>
    <mergeCell ref="CO266:DF266"/>
    <mergeCell ref="AZ264:BV264"/>
    <mergeCell ref="AZ265:BV265"/>
    <mergeCell ref="AZ266:BV266"/>
    <mergeCell ref="AC269:AH269"/>
    <mergeCell ref="AC270:AH270"/>
    <mergeCell ref="AC271:AH271"/>
    <mergeCell ref="AZ301:BV301"/>
    <mergeCell ref="AZ302:BV302"/>
    <mergeCell ref="AC298:AH298"/>
    <mergeCell ref="AC299:AH299"/>
    <mergeCell ref="AC300:AH300"/>
    <mergeCell ref="AC304:AH304"/>
    <mergeCell ref="A310:AB310"/>
    <mergeCell ref="CO298:DF298"/>
    <mergeCell ref="CO299:DF299"/>
    <mergeCell ref="CO300:DF300"/>
    <mergeCell ref="CO303:DF303"/>
    <mergeCell ref="AZ298:BV298"/>
    <mergeCell ref="AZ299:BV299"/>
    <mergeCell ref="AZ300:BV300"/>
    <mergeCell ref="AZ303:BV303"/>
    <mergeCell ref="AI338:AY338"/>
    <mergeCell ref="AZ338:BV338"/>
    <mergeCell ref="CO304:DF304"/>
    <mergeCell ref="A333:AB333"/>
    <mergeCell ref="AC333:AH333"/>
    <mergeCell ref="AI333:AY333"/>
    <mergeCell ref="AZ333:BV333"/>
    <mergeCell ref="BW333:CN333"/>
    <mergeCell ref="CO333:DF333"/>
    <mergeCell ref="AZ304:BV304"/>
    <mergeCell ref="BW338:CN338"/>
    <mergeCell ref="CO338:DF338"/>
    <mergeCell ref="A376:AB376"/>
    <mergeCell ref="A377:AB377"/>
    <mergeCell ref="AC376:AH376"/>
    <mergeCell ref="AC377:AH377"/>
    <mergeCell ref="AI376:AY376"/>
    <mergeCell ref="AI377:AY377"/>
    <mergeCell ref="AZ376:BV376"/>
    <mergeCell ref="AZ377:BV377"/>
    <mergeCell ref="BW412:CN412"/>
    <mergeCell ref="CO412:DF412"/>
    <mergeCell ref="A402:AB402"/>
    <mergeCell ref="A403:AB403"/>
    <mergeCell ref="A410:AB410"/>
    <mergeCell ref="A411:AB411"/>
    <mergeCell ref="AI410:AY410"/>
    <mergeCell ref="AI411:AY411"/>
    <mergeCell ref="CO410:DF410"/>
    <mergeCell ref="CO411:DF411"/>
    <mergeCell ref="A412:AB412"/>
    <mergeCell ref="AC412:AH412"/>
    <mergeCell ref="AI412:AY412"/>
    <mergeCell ref="AZ412:BV412"/>
    <mergeCell ref="AZ381:BV381"/>
    <mergeCell ref="AZ382:BV382"/>
    <mergeCell ref="AZ383:BV383"/>
    <mergeCell ref="AZ384:BV384"/>
    <mergeCell ref="BW382:CN382"/>
    <mergeCell ref="BW383:CN383"/>
    <mergeCell ref="AI385:AY385"/>
    <mergeCell ref="AI386:AY386"/>
    <mergeCell ref="AI382:AY382"/>
    <mergeCell ref="AI383:AY383"/>
    <mergeCell ref="AI384:AY384"/>
    <mergeCell ref="AZ385:BV385"/>
    <mergeCell ref="AZ386:BV386"/>
    <mergeCell ref="BW384:CN384"/>
    <mergeCell ref="AI387:AY387"/>
    <mergeCell ref="AI406:AY406"/>
    <mergeCell ref="AI402:AY402"/>
    <mergeCell ref="AI403:AY403"/>
    <mergeCell ref="AI396:AY396"/>
    <mergeCell ref="AI397:AY397"/>
    <mergeCell ref="AI398:AY398"/>
    <mergeCell ref="AI399:AY399"/>
    <mergeCell ref="AI400:AY400"/>
    <mergeCell ref="AI401:AY401"/>
    <mergeCell ref="BW406:CN406"/>
    <mergeCell ref="BW407:CN407"/>
    <mergeCell ref="CO406:DF406"/>
    <mergeCell ref="CO407:DF407"/>
    <mergeCell ref="CO402:DF402"/>
    <mergeCell ref="CO403:DF403"/>
    <mergeCell ref="CO404:DF404"/>
    <mergeCell ref="CO405:DF405"/>
    <mergeCell ref="AC188:AH188"/>
    <mergeCell ref="AC189:AH189"/>
    <mergeCell ref="AC190:AH190"/>
    <mergeCell ref="AC191:AH191"/>
    <mergeCell ref="AI188:AY188"/>
    <mergeCell ref="AI189:AY189"/>
    <mergeCell ref="AI190:AY190"/>
    <mergeCell ref="AI191:AY191"/>
    <mergeCell ref="A302:AB302"/>
    <mergeCell ref="AC301:AH301"/>
    <mergeCell ref="AC302:AH302"/>
    <mergeCell ref="AI301:AY301"/>
    <mergeCell ref="AI302:AY302"/>
    <mergeCell ref="BW301:CN301"/>
    <mergeCell ref="BW302:CN302"/>
    <mergeCell ref="CO301:DF301"/>
    <mergeCell ref="CO302:DF302"/>
    <mergeCell ref="A305:AB305"/>
    <mergeCell ref="AC305:AH305"/>
    <mergeCell ref="AI305:AY305"/>
    <mergeCell ref="A313:AB313"/>
    <mergeCell ref="AC313:AH313"/>
    <mergeCell ref="AI313:AY313"/>
    <mergeCell ref="A311:AB311"/>
    <mergeCell ref="AI311:AY311"/>
    <mergeCell ref="AI306:AY306"/>
    <mergeCell ref="AI307:AY307"/>
    <mergeCell ref="AZ305:BV305"/>
    <mergeCell ref="BW305:CN305"/>
    <mergeCell ref="CO305:DF305"/>
    <mergeCell ref="A312:AB312"/>
    <mergeCell ref="AC312:AH312"/>
    <mergeCell ref="AI312:AY312"/>
    <mergeCell ref="AZ312:BV312"/>
    <mergeCell ref="AZ307:BV307"/>
    <mergeCell ref="BW306:CN306"/>
    <mergeCell ref="BW307:CN307"/>
    <mergeCell ref="A360:AB360"/>
    <mergeCell ref="AC360:AH360"/>
    <mergeCell ref="AI360:AY360"/>
    <mergeCell ref="AZ357:BV357"/>
    <mergeCell ref="AZ358:BV358"/>
    <mergeCell ref="AZ359:BV359"/>
    <mergeCell ref="AZ360:BV360"/>
    <mergeCell ref="AI357:AY357"/>
    <mergeCell ref="AI358:AY358"/>
    <mergeCell ref="AI359:AY359"/>
    <mergeCell ref="AC315:AH315"/>
    <mergeCell ref="AI315:AY315"/>
    <mergeCell ref="AC319:AH319"/>
    <mergeCell ref="AC320:AH320"/>
    <mergeCell ref="AC318:AH318"/>
    <mergeCell ref="AI319:AY319"/>
    <mergeCell ref="AI320:AY320"/>
    <mergeCell ref="AC321:AH321"/>
    <mergeCell ref="AC322:AH322"/>
    <mergeCell ref="AC323:AH323"/>
    <mergeCell ref="A357:AB357"/>
    <mergeCell ref="A338:AB338"/>
    <mergeCell ref="AC338:AH338"/>
    <mergeCell ref="A322:AB322"/>
    <mergeCell ref="A323:AB323"/>
    <mergeCell ref="A324:AB324"/>
    <mergeCell ref="A325:AB325"/>
    <mergeCell ref="A358:AB358"/>
    <mergeCell ref="A359:AB359"/>
    <mergeCell ref="AC357:AH357"/>
    <mergeCell ref="AC358:AH358"/>
    <mergeCell ref="AC359:AH359"/>
    <mergeCell ref="AZ306:BV306"/>
    <mergeCell ref="CO315:DF315"/>
    <mergeCell ref="AZ315:BV315"/>
    <mergeCell ref="AZ313:BV313"/>
    <mergeCell ref="BW312:CN312"/>
    <mergeCell ref="BW313:CN313"/>
    <mergeCell ref="CO312:DF312"/>
    <mergeCell ref="CO313:DF313"/>
    <mergeCell ref="CO306:DF306"/>
    <mergeCell ref="CO307:DF307"/>
    <mergeCell ref="A306:AB306"/>
    <mergeCell ref="A307:AB307"/>
    <mergeCell ref="AC306:AH306"/>
    <mergeCell ref="AC307:AH307"/>
    <mergeCell ref="CO359:DF359"/>
    <mergeCell ref="CO360:DF360"/>
    <mergeCell ref="BW357:CN357"/>
    <mergeCell ref="BW358:CN358"/>
    <mergeCell ref="BW359:CN359"/>
    <mergeCell ref="A87:AB87"/>
    <mergeCell ref="AC87:AH87"/>
    <mergeCell ref="AI87:AY87"/>
    <mergeCell ref="AZ87:BV87"/>
    <mergeCell ref="BW87:CN87"/>
    <mergeCell ref="CO87:DF87"/>
    <mergeCell ref="A94:AB94"/>
    <mergeCell ref="A95:AB95"/>
    <mergeCell ref="AC94:AH94"/>
    <mergeCell ref="AC95:AH95"/>
    <mergeCell ref="AI94:AY94"/>
    <mergeCell ref="AI95:AY95"/>
    <mergeCell ref="AZ94:BV94"/>
    <mergeCell ref="AZ95:BV95"/>
    <mergeCell ref="BW94:CN94"/>
    <mergeCell ref="BW95:CN95"/>
    <mergeCell ref="CO94:DF94"/>
    <mergeCell ref="CO95:DF95"/>
    <mergeCell ref="A212:AB212"/>
    <mergeCell ref="A213:AB213"/>
    <mergeCell ref="AC212:AH212"/>
    <mergeCell ref="AC213:AH213"/>
    <mergeCell ref="AI212:AY212"/>
    <mergeCell ref="AI213:AY213"/>
    <mergeCell ref="AZ212:BV212"/>
    <mergeCell ref="AZ213:BV213"/>
    <mergeCell ref="BW212:CN212"/>
    <mergeCell ref="BW213:CN213"/>
    <mergeCell ref="CO212:DF212"/>
    <mergeCell ref="CO213:DF213"/>
  </mergeCells>
  <printOptions/>
  <pageMargins left="0.18" right="0.16" top="0.5905511811023623" bottom="0.3937007874015748" header="0.1968503937007874" footer="0.196850393700787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29"/>
  <sheetViews>
    <sheetView tabSelected="1" view="pageBreakPreview" zoomScaleSheetLayoutView="100" workbookViewId="0" topLeftCell="A10">
      <selection activeCell="AZ14" sqref="AZ14:BV14"/>
    </sheetView>
  </sheetViews>
  <sheetFormatPr defaultColWidth="9.00390625" defaultRowHeight="12.75"/>
  <cols>
    <col min="1" max="50" width="0.875" style="1" customWidth="1"/>
    <col min="51" max="51" width="7.875" style="1" customWidth="1"/>
    <col min="52" max="16384" width="0.875" style="1" customWidth="1"/>
  </cols>
  <sheetData>
    <row r="1" ht="12">
      <c r="DF1" s="4" t="s">
        <v>27</v>
      </c>
    </row>
    <row r="2" spans="1:110" s="3" customFormat="1" ht="25.5" customHeight="1">
      <c r="A2" s="99" t="s">
        <v>40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</row>
    <row r="3" spans="1:110" ht="54" customHeight="1">
      <c r="A3" s="182" t="s">
        <v>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 t="s">
        <v>1</v>
      </c>
      <c r="AD3" s="180"/>
      <c r="AE3" s="180"/>
      <c r="AF3" s="180"/>
      <c r="AG3" s="180"/>
      <c r="AH3" s="180"/>
      <c r="AI3" s="180" t="s">
        <v>39</v>
      </c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 t="s">
        <v>33</v>
      </c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 t="s">
        <v>2</v>
      </c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N3" s="180"/>
      <c r="CO3" s="180" t="s">
        <v>3</v>
      </c>
      <c r="CP3" s="180"/>
      <c r="CQ3" s="180"/>
      <c r="CR3" s="180"/>
      <c r="CS3" s="180"/>
      <c r="CT3" s="180"/>
      <c r="CU3" s="180"/>
      <c r="CV3" s="180"/>
      <c r="CW3" s="180"/>
      <c r="CX3" s="180"/>
      <c r="CY3" s="180"/>
      <c r="CZ3" s="180"/>
      <c r="DA3" s="180"/>
      <c r="DB3" s="180"/>
      <c r="DC3" s="180"/>
      <c r="DD3" s="180"/>
      <c r="DE3" s="180"/>
      <c r="DF3" s="181"/>
    </row>
    <row r="4" spans="1:110" s="16" customFormat="1" ht="12" customHeight="1" thickBot="1">
      <c r="A4" s="142">
        <v>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4">
        <v>2</v>
      </c>
      <c r="AD4" s="144"/>
      <c r="AE4" s="144"/>
      <c r="AF4" s="144"/>
      <c r="AG4" s="144"/>
      <c r="AH4" s="144"/>
      <c r="AI4" s="144">
        <v>3</v>
      </c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>
        <v>4</v>
      </c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>
        <v>5</v>
      </c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>
        <v>6</v>
      </c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6"/>
    </row>
    <row r="5" spans="1:110" ht="22.5" customHeight="1" thickBot="1">
      <c r="A5" s="173" t="str">
        <f>'[4]Таблица3'!A7</f>
        <v>Источники финансирования дефицита бюджета - всего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83">
        <f>'[4]Таблица3'!B7</f>
        <v>500</v>
      </c>
      <c r="AD5" s="184"/>
      <c r="AE5" s="184"/>
      <c r="AF5" s="184"/>
      <c r="AG5" s="184"/>
      <c r="AH5" s="184"/>
      <c r="AI5" s="184" t="str">
        <f>'[4]Таблица3'!D7</f>
        <v>X</v>
      </c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60">
        <f>AZ6</f>
        <v>12314035.02000001</v>
      </c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0">
        <f>BW6</f>
        <v>11666870.870000005</v>
      </c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0">
        <f>AZ5-BW5</f>
        <v>647164.150000006</v>
      </c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162"/>
    </row>
    <row r="6" spans="1:110" ht="34.5" customHeight="1" thickBot="1">
      <c r="A6" s="173" t="str">
        <f>'[4]Таблица3'!A8</f>
        <v>Изменение остатков средств на счетах по учету  средств бюджета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18">
        <f>'[4]Таблица3'!B8</f>
        <v>700</v>
      </c>
      <c r="AD6" s="125"/>
      <c r="AE6" s="125"/>
      <c r="AF6" s="125"/>
      <c r="AG6" s="125"/>
      <c r="AH6" s="125"/>
      <c r="AI6" s="125" t="str">
        <f>'[4]Таблица3'!D8</f>
        <v>000 01 05 00 00 00 0000 000</v>
      </c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65">
        <f>AZ7+AZ11</f>
        <v>12314035.02000001</v>
      </c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5">
        <f>BW7+BW11</f>
        <v>11666870.870000005</v>
      </c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0">
        <f>AZ6-BW6</f>
        <v>647164.150000006</v>
      </c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2"/>
    </row>
    <row r="7" spans="1:110" ht="22.5" customHeight="1" thickBot="1">
      <c r="A7" s="173" t="str">
        <f>'[4]Таблица3'!A9</f>
        <v>Увеличение остатков средств бюджетов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18">
        <f>'[4]Таблица3'!B9</f>
        <v>700</v>
      </c>
      <c r="AD7" s="125"/>
      <c r="AE7" s="125"/>
      <c r="AF7" s="125"/>
      <c r="AG7" s="125"/>
      <c r="AH7" s="125"/>
      <c r="AI7" s="167" t="str">
        <f>'[4]Таблица3'!D9</f>
        <v>000 01 05 00 00 00 0000 500</v>
      </c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77">
        <f>AZ8</f>
        <v>-220379983</v>
      </c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9"/>
      <c r="BW7" s="163">
        <f>BW8</f>
        <v>-111897653.35</v>
      </c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164"/>
      <c r="CO7" s="160">
        <f aca="true" t="shared" si="0" ref="CO7:CO17">AZ7-BW7</f>
        <v>-108482329.65</v>
      </c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2"/>
    </row>
    <row r="8" spans="1:110" ht="12" customHeight="1" thickBot="1">
      <c r="A8" s="173" t="str">
        <f>'[4]Таблица3'!A10</f>
        <v>Увеличение прочих остатков средств бюджетов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18">
        <f>'[4]Таблица3'!B10</f>
        <v>710</v>
      </c>
      <c r="AD8" s="125"/>
      <c r="AE8" s="125"/>
      <c r="AF8" s="125"/>
      <c r="AG8" s="125"/>
      <c r="AH8" s="125"/>
      <c r="AI8" s="116" t="str">
        <f>'[4]Таблица3'!D10</f>
        <v>000 01 05 02 00 00 0000 500</v>
      </c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8"/>
      <c r="AZ8" s="165">
        <f>AZ9</f>
        <v>-220379983</v>
      </c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>
        <f>BW9</f>
        <v>-111897653.35</v>
      </c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0">
        <f t="shared" si="0"/>
        <v>-108482329.65</v>
      </c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2"/>
    </row>
    <row r="9" spans="1:110" ht="25.5" customHeight="1" thickBot="1">
      <c r="A9" s="174" t="str">
        <f>'[4]Таблица3'!A11</f>
        <v>Увеличение прочих остатков денежных средств  бюджетов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18">
        <f>'[4]Таблица3'!B11</f>
        <v>710</v>
      </c>
      <c r="AD9" s="125"/>
      <c r="AE9" s="125"/>
      <c r="AF9" s="125"/>
      <c r="AG9" s="125"/>
      <c r="AH9" s="125"/>
      <c r="AI9" s="125" t="str">
        <f>'[4]Таблица3'!D11</f>
        <v>000 01 05 02 01 00 0000 510</v>
      </c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65">
        <f>AZ10</f>
        <v>-220379983</v>
      </c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5">
        <f>BW10</f>
        <v>-111897653.35</v>
      </c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0">
        <f t="shared" si="0"/>
        <v>-108482329.65</v>
      </c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2"/>
    </row>
    <row r="10" spans="1:110" ht="21.75" customHeight="1" thickBot="1">
      <c r="A10" s="174" t="str">
        <f>'[4]Таблица3'!A12</f>
        <v>Увеличение прочих остатков денежных средств  бюджетов поселений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18">
        <f>'[4]Таблица3'!B12</f>
        <v>710</v>
      </c>
      <c r="AD10" s="125"/>
      <c r="AE10" s="125"/>
      <c r="AF10" s="125"/>
      <c r="AG10" s="125"/>
      <c r="AH10" s="125"/>
      <c r="AI10" s="125" t="str">
        <f>'[4]Таблица3'!D12</f>
        <v>000 01 05 02 01 10 0000 510</v>
      </c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65">
        <v>-220379983</v>
      </c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5">
        <v>-111897653.35</v>
      </c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0">
        <f>AZ10-BW10</f>
        <v>-108482329.65</v>
      </c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2"/>
    </row>
    <row r="11" spans="1:110" ht="25.5" customHeight="1" thickBot="1">
      <c r="A11" s="174" t="str">
        <f>'[4]Таблица3'!A13</f>
        <v>Уменьшение остатков средств бюджетов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18">
        <f>'[4]Таблица3'!B13</f>
        <v>700</v>
      </c>
      <c r="AD11" s="125"/>
      <c r="AE11" s="125"/>
      <c r="AF11" s="125"/>
      <c r="AG11" s="125"/>
      <c r="AH11" s="125"/>
      <c r="AI11" s="125" t="str">
        <f>'[4]Таблица3'!D13</f>
        <v>000 01 05 00 00 00 0000 600</v>
      </c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65">
        <f>AZ12</f>
        <v>232694018.02</v>
      </c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5">
        <f>BW12</f>
        <v>123564524.22</v>
      </c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0">
        <f t="shared" si="0"/>
        <v>109129493.80000001</v>
      </c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2"/>
    </row>
    <row r="12" spans="1:110" ht="24.75" customHeight="1" thickBot="1">
      <c r="A12" s="174" t="str">
        <f>'[4]Таблица3'!A14</f>
        <v>Уменьшение прочих остатков средств бюджетов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18">
        <f>'[4]Таблица3'!B14</f>
        <v>720</v>
      </c>
      <c r="AD12" s="125"/>
      <c r="AE12" s="125"/>
      <c r="AF12" s="125"/>
      <c r="AG12" s="125"/>
      <c r="AH12" s="125"/>
      <c r="AI12" s="125" t="str">
        <f>'[4]Таблица3'!D14</f>
        <v>000 01 05 02 00 00 0000 600</v>
      </c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65">
        <f>AZ13</f>
        <v>232694018.02</v>
      </c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5">
        <f>BW13</f>
        <v>123564524.22</v>
      </c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0">
        <f t="shared" si="0"/>
        <v>109129493.80000001</v>
      </c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2"/>
    </row>
    <row r="13" spans="1:110" ht="30.75" customHeight="1" thickBot="1">
      <c r="A13" s="174" t="str">
        <f>'[4]Таблица3'!A15</f>
        <v>Уменьшение прочих остатков денежных средств  бюджетов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18">
        <f>'[4]Таблица3'!B15</f>
        <v>720</v>
      </c>
      <c r="AD13" s="125"/>
      <c r="AE13" s="125"/>
      <c r="AF13" s="125"/>
      <c r="AG13" s="125"/>
      <c r="AH13" s="125"/>
      <c r="AI13" s="125" t="str">
        <f>'[4]Таблица3'!D15</f>
        <v>000 01 05 02 01 00 0000 610</v>
      </c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65">
        <f>AZ14</f>
        <v>232694018.02</v>
      </c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5">
        <f>BW14</f>
        <v>123564524.22</v>
      </c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0">
        <f t="shared" si="0"/>
        <v>109129493.80000001</v>
      </c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2"/>
    </row>
    <row r="14" spans="1:110" ht="41.25" customHeight="1" thickBot="1">
      <c r="A14" s="174" t="str">
        <f>'[4]Таблица3'!A16</f>
        <v>Уменьшение прочих остатков денежных средств  бюджетов поселений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18">
        <f>'[4]Таблица3'!B16</f>
        <v>720</v>
      </c>
      <c r="AD14" s="125"/>
      <c r="AE14" s="125"/>
      <c r="AF14" s="125"/>
      <c r="AG14" s="125"/>
      <c r="AH14" s="125"/>
      <c r="AI14" s="125" t="str">
        <f>'[4]Таблица3'!D16</f>
        <v>000 01 05 02 01 10 0000 610</v>
      </c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65">
        <v>232694018.02</v>
      </c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5">
        <v>123564524.22</v>
      </c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0">
        <f t="shared" si="0"/>
        <v>109129493.80000001</v>
      </c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2"/>
    </row>
    <row r="15" spans="1:110" ht="0.75" customHeight="1">
      <c r="A15" s="175" t="str">
        <f>'[4]Таблица3'!A17</f>
        <v>Итого внутренних оборотов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6"/>
      <c r="AC15" s="124">
        <f>'[3]Таблица3'!B16</f>
        <v>720</v>
      </c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65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5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0">
        <f t="shared" si="0"/>
        <v>0</v>
      </c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2"/>
    </row>
    <row r="16" spans="1:110" ht="12" customHeight="1" hidden="1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20"/>
      <c r="AC16" s="124">
        <f>'[3]Таблица3'!B17</f>
        <v>720</v>
      </c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65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5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0">
        <f t="shared" si="0"/>
        <v>0</v>
      </c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2"/>
    </row>
    <row r="17" spans="1:110" ht="28.5" customHeight="1" hidden="1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20"/>
      <c r="AC17" s="124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0">
        <f t="shared" si="0"/>
        <v>0</v>
      </c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2"/>
    </row>
    <row r="18" spans="30:33" ht="32.25" customHeight="1">
      <c r="AD18" s="6"/>
      <c r="AE18" s="6"/>
      <c r="AF18" s="6"/>
      <c r="AG18" s="6"/>
    </row>
    <row r="19" spans="1:60" s="2" customFormat="1" ht="11.25">
      <c r="A19" s="2" t="s">
        <v>16</v>
      </c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K19" s="98" t="s">
        <v>46</v>
      </c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</row>
    <row r="20" spans="15:60" s="2" customFormat="1" ht="11.25">
      <c r="O20" s="168" t="s">
        <v>17</v>
      </c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K20" s="168" t="s">
        <v>18</v>
      </c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</row>
    <row r="21" spans="19:97" s="2" customFormat="1" ht="11.25">
      <c r="S21" s="12"/>
      <c r="T21" s="12"/>
      <c r="U21" s="12"/>
      <c r="V21" s="12"/>
      <c r="W21" s="12"/>
      <c r="X21" s="12"/>
      <c r="Y21" s="12"/>
      <c r="AR21" s="12"/>
      <c r="AS21" s="12"/>
      <c r="AT21" s="12"/>
      <c r="AU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</row>
    <row r="22" s="2" customFormat="1" ht="11.25">
      <c r="A22" s="2" t="s">
        <v>51</v>
      </c>
    </row>
    <row r="23" spans="1:71" s="7" customFormat="1" ht="12.75" customHeight="1">
      <c r="A23" s="169" t="s">
        <v>52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AA23" s="22"/>
      <c r="AB23" s="22"/>
      <c r="AC23" s="170" t="s">
        <v>53</v>
      </c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22"/>
      <c r="AQ23" s="22"/>
      <c r="AR23" s="2"/>
      <c r="AS23" s="2"/>
      <c r="AT23" s="2"/>
      <c r="AU23" s="2"/>
      <c r="AV23" s="98" t="s">
        <v>47</v>
      </c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</row>
    <row r="24" spans="1:71" s="7" customFormat="1" ht="22.5" customHeight="1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22"/>
      <c r="AA24" s="22"/>
      <c r="AB24" s="22"/>
      <c r="AC24" s="22"/>
      <c r="AD24" s="22"/>
      <c r="AE24" s="22" t="s">
        <v>17</v>
      </c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2"/>
      <c r="AQ24" s="22"/>
      <c r="AR24" s="2"/>
      <c r="AS24" s="2"/>
      <c r="AT24" s="2"/>
      <c r="AU24" s="2"/>
      <c r="AV24" s="168" t="s">
        <v>18</v>
      </c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</row>
    <row r="25" spans="1:104" s="7" customFormat="1" ht="11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AR25" s="12"/>
      <c r="AS25" s="12"/>
      <c r="AT25" s="12"/>
      <c r="AU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</row>
    <row r="26" spans="1:64" s="7" customFormat="1" ht="11.25">
      <c r="A26" s="2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2"/>
      <c r="AL26" s="2"/>
      <c r="AM26" s="2"/>
      <c r="AN26" s="2"/>
      <c r="AO26" s="98" t="s">
        <v>48</v>
      </c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9:64" s="7" customFormat="1" ht="11.25" customHeight="1">
      <c r="S27" s="168" t="s">
        <v>17</v>
      </c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2"/>
      <c r="AL27" s="2"/>
      <c r="AM27" s="2"/>
      <c r="AN27" s="2"/>
      <c r="AO27" s="168" t="s">
        <v>18</v>
      </c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</row>
    <row r="28" s="2" customFormat="1" ht="11.25">
      <c r="AU28" s="13"/>
    </row>
    <row r="29" spans="1:35" s="2" customFormat="1" ht="11.25">
      <c r="A29" s="171" t="s">
        <v>19</v>
      </c>
      <c r="B29" s="171"/>
      <c r="C29" s="172" t="s">
        <v>184</v>
      </c>
      <c r="D29" s="172"/>
      <c r="E29" s="172"/>
      <c r="F29" s="172"/>
      <c r="G29" s="65" t="s">
        <v>19</v>
      </c>
      <c r="H29" s="65"/>
      <c r="J29" s="98" t="s">
        <v>160</v>
      </c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65">
        <v>20</v>
      </c>
      <c r="AC29" s="65"/>
      <c r="AD29" s="65"/>
      <c r="AE29" s="65"/>
      <c r="AF29" s="66" t="s">
        <v>44</v>
      </c>
      <c r="AG29" s="66"/>
      <c r="AH29" s="66"/>
      <c r="AI29" s="2" t="s">
        <v>13</v>
      </c>
    </row>
    <row r="30" ht="3" customHeight="1"/>
  </sheetData>
  <mergeCells count="109">
    <mergeCell ref="AZ17:BV17"/>
    <mergeCell ref="CO17:DF17"/>
    <mergeCell ref="BW17:CN17"/>
    <mergeCell ref="A2:DF2"/>
    <mergeCell ref="CO13:DF13"/>
    <mergeCell ref="BW14:CN14"/>
    <mergeCell ref="CO14:DF14"/>
    <mergeCell ref="BW16:CN16"/>
    <mergeCell ref="CO16:DF16"/>
    <mergeCell ref="CO15:DF15"/>
    <mergeCell ref="BW15:CN15"/>
    <mergeCell ref="BW13:CN13"/>
    <mergeCell ref="AC14:AH14"/>
    <mergeCell ref="AI14:AY14"/>
    <mergeCell ref="AZ14:BV14"/>
    <mergeCell ref="AC15:AH15"/>
    <mergeCell ref="AI15:AY15"/>
    <mergeCell ref="AZ15:BV15"/>
    <mergeCell ref="AZ13:BV13"/>
    <mergeCell ref="CO12:DF12"/>
    <mergeCell ref="AC11:AH11"/>
    <mergeCell ref="AC12:AH12"/>
    <mergeCell ref="AI12:AY12"/>
    <mergeCell ref="AZ12:BV12"/>
    <mergeCell ref="BW11:CN11"/>
    <mergeCell ref="CO11:DF11"/>
    <mergeCell ref="AI11:AY11"/>
    <mergeCell ref="AZ11:BV11"/>
    <mergeCell ref="BW12:CN12"/>
    <mergeCell ref="AC3:AH3"/>
    <mergeCell ref="AC4:AH4"/>
    <mergeCell ref="AC5:AH5"/>
    <mergeCell ref="AI3:AY3"/>
    <mergeCell ref="AI4:AY4"/>
    <mergeCell ref="AI5:AY5"/>
    <mergeCell ref="A3:AB3"/>
    <mergeCell ref="A4:AB4"/>
    <mergeCell ref="A5:AB5"/>
    <mergeCell ref="A6:AB6"/>
    <mergeCell ref="CO10:DF10"/>
    <mergeCell ref="AC10:AH10"/>
    <mergeCell ref="AI10:AY10"/>
    <mergeCell ref="AZ10:BV10"/>
    <mergeCell ref="BW10:CN10"/>
    <mergeCell ref="AZ4:BV4"/>
    <mergeCell ref="BW4:CN4"/>
    <mergeCell ref="CO4:DF4"/>
    <mergeCell ref="AZ3:BV3"/>
    <mergeCell ref="BW3:CN3"/>
    <mergeCell ref="CO3:DF3"/>
    <mergeCell ref="A14:AB14"/>
    <mergeCell ref="A15:AB15"/>
    <mergeCell ref="CO5:DF5"/>
    <mergeCell ref="AZ5:BV5"/>
    <mergeCell ref="BW5:CN5"/>
    <mergeCell ref="AZ6:BV6"/>
    <mergeCell ref="AZ7:BV7"/>
    <mergeCell ref="BW6:CN6"/>
    <mergeCell ref="CO6:DF6"/>
    <mergeCell ref="A7:AB7"/>
    <mergeCell ref="A12:AB12"/>
    <mergeCell ref="A13:AB13"/>
    <mergeCell ref="AC13:AH13"/>
    <mergeCell ref="AI13:AY13"/>
    <mergeCell ref="A8:AB8"/>
    <mergeCell ref="A9:AB9"/>
    <mergeCell ref="A10:AB10"/>
    <mergeCell ref="A11:AB11"/>
    <mergeCell ref="O19:AF19"/>
    <mergeCell ref="AK19:BH19"/>
    <mergeCell ref="AK20:BH20"/>
    <mergeCell ref="A16:AB16"/>
    <mergeCell ref="A17:AB17"/>
    <mergeCell ref="AC16:AH16"/>
    <mergeCell ref="AI16:AY16"/>
    <mergeCell ref="AZ16:BV16"/>
    <mergeCell ref="AC17:AH17"/>
    <mergeCell ref="AI17:AY17"/>
    <mergeCell ref="AV23:BS23"/>
    <mergeCell ref="A29:B29"/>
    <mergeCell ref="C29:F29"/>
    <mergeCell ref="G29:H29"/>
    <mergeCell ref="S27:AJ27"/>
    <mergeCell ref="AO27:BL27"/>
    <mergeCell ref="AV24:BS24"/>
    <mergeCell ref="J29:AA29"/>
    <mergeCell ref="AB29:AE29"/>
    <mergeCell ref="AO26:BL26"/>
    <mergeCell ref="AF29:AH29"/>
    <mergeCell ref="O20:AF20"/>
    <mergeCell ref="S26:AJ26"/>
    <mergeCell ref="A23:Y24"/>
    <mergeCell ref="AC23:AO23"/>
    <mergeCell ref="AC6:AH6"/>
    <mergeCell ref="AC7:AH7"/>
    <mergeCell ref="AI6:AY6"/>
    <mergeCell ref="AI7:AY7"/>
    <mergeCell ref="AC8:AH8"/>
    <mergeCell ref="AC9:AH9"/>
    <mergeCell ref="AI9:AY9"/>
    <mergeCell ref="AZ8:BV8"/>
    <mergeCell ref="AZ9:BV9"/>
    <mergeCell ref="CO9:DF9"/>
    <mergeCell ref="AI8:AY8"/>
    <mergeCell ref="BW7:CN7"/>
    <mergeCell ref="CO7:DF7"/>
    <mergeCell ref="BW8:CN8"/>
    <mergeCell ref="BW9:CN9"/>
    <mergeCell ref="CO8:DF8"/>
  </mergeCells>
  <printOptions/>
  <pageMargins left="0.18" right="0.21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2011-06-28T13:40:23Z</cp:lastPrinted>
  <dcterms:created xsi:type="dcterms:W3CDTF">2007-09-21T13:36:41Z</dcterms:created>
  <dcterms:modified xsi:type="dcterms:W3CDTF">2011-12-06T07:40:42Z</dcterms:modified>
  <cp:category/>
  <cp:version/>
  <cp:contentType/>
  <cp:contentStatus/>
</cp:coreProperties>
</file>