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 firstSheet="2" activeTab="2"/>
  </bookViews>
  <sheets>
    <sheet name="ДОХОДЫ" sheetId="1" r:id="rId1"/>
    <sheet name="РАСХОДЫ" sheetId="2" r:id="rId2"/>
    <sheet name="ИФДБ" sheetId="3" r:id="rId3"/>
  </sheets>
  <calcPr calcId="114210"/>
</workbook>
</file>

<file path=xl/calcChain.xml><?xml version="1.0" encoding="utf-8"?>
<calcChain xmlns="http://schemas.openxmlformats.org/spreadsheetml/2006/main">
  <c r="F102" i="2"/>
  <c r="F101"/>
  <c r="F100"/>
  <c r="F99"/>
  <c r="F97"/>
  <c r="D102"/>
  <c r="D101"/>
  <c r="D100"/>
  <c r="D99"/>
  <c r="D98"/>
  <c r="D97"/>
  <c r="F5"/>
  <c r="F4"/>
  <c r="D5"/>
  <c r="D4"/>
  <c r="F97" i="1"/>
  <c r="F96"/>
  <c r="F95"/>
  <c r="D97"/>
  <c r="D96"/>
  <c r="D95"/>
  <c r="F92"/>
  <c r="D92"/>
  <c r="F91"/>
  <c r="D91"/>
  <c r="F12"/>
  <c r="D12"/>
  <c r="H4" i="3"/>
</calcChain>
</file>

<file path=xl/sharedStrings.xml><?xml version="1.0" encoding="utf-8"?>
<sst xmlns="http://schemas.openxmlformats.org/spreadsheetml/2006/main" count="999" uniqueCount="569">
  <si>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</si>
  <si>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</si>
  <si>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</si>
  <si>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</si>
  <si>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</si>
  <si>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</si>
  <si>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</si>
  <si>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</si>
  <si>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прочие мероприятия по жилищному хозяйству территории в рамках подпрограммы "Оказание мер государственной поддержки в улучшении жилищных условий отдельным категориям граждан" муниципальной программы "Обеспечение доступным и комфортным жильем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</si>
  <si>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</si>
  <si>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"Обеспечение качественными жилищно-коммунальными услугами населения Сальского городского поселения"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</si>
  <si>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</si>
  <si>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</si>
  <si>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</si>
  <si>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</si>
  <si>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</si>
  <si>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Сальсколго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</si>
  <si>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</si>
  <si>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</si>
  <si>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Наименование показателя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</si>
  <si>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</si>
  <si>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</si>
  <si>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</si>
  <si>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</si>
  <si>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</si>
  <si>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</si>
  <si>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</si>
  <si>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</si>
  <si>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</si>
  <si>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</si>
  <si>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</si>
  <si>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</si>
  <si>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</si>
  <si>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</si>
  <si>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</si>
  <si>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</si>
  <si>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</si>
  <si>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</si>
  <si>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</si>
  <si>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</si>
  <si>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</si>
  <si>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Администрации Сальского городского поселения                   _________________ Г.В. Миргород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</si>
  <si>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</si>
  <si>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</si>
  <si>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3.Источники финансирования дефицита бюджета</t>
  </si>
  <si>
    <t>Источники финансирования дефицита-всего</t>
  </si>
  <si>
    <t>Бюджетные кредиты от других бюджетов бюджетной системы Российской Федерации</t>
  </si>
  <si>
    <t>000 03 01 00 00 0000 700</t>
  </si>
  <si>
    <t>000 03 01 00 13 0000 710</t>
  </si>
  <si>
    <t>ИСТОЧНИКИ ВНУТРЕННЕГО ФИНАНСИРОВАНИЯ ДЕФИЦИТОВ БЮДЖЕТОВ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</si>
  <si>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</si>
  <si>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</si>
  <si>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</si>
  <si>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</si>
  <si>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</si>
  <si>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</si>
  <si>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</si>
  <si>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</si>
  <si>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</si>
  <si>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 xml:space="preserve">                                                                             ОТЧЕТ ОБ ИСПОЛНЕНИИ БЮДЖЕТА</t>
  </si>
  <si>
    <t>КОДЫ</t>
  </si>
  <si>
    <t>на 01 ноября 2016 г.</t>
  </si>
  <si>
    <t>Наименование финансового органа</t>
  </si>
  <si>
    <t>Администрация Сальского городского поселения</t>
  </si>
  <si>
    <t>Наименование публично-правового</t>
  </si>
  <si>
    <t>Бюджет Сальского городского поселения</t>
  </si>
  <si>
    <t>образования</t>
  </si>
  <si>
    <t>Периодичность: месячная</t>
  </si>
  <si>
    <t>Единица измерения: руб.</t>
  </si>
  <si>
    <t>Показатель </t>
  </si>
  <si>
    <t>Код строки </t>
  </si>
  <si>
    <t>Код дохода бюджетной классификации</t>
  </si>
  <si>
    <t>Утвержденные бюджетные назначения</t>
  </si>
  <si>
    <t>Исполнено </t>
  </si>
  <si>
    <t>Неисполненные бюджетные обязательства</t>
  </si>
  <si>
    <t> Доходы бюджета - всего</t>
  </si>
  <si>
    <t> 010</t>
  </si>
  <si>
    <t/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</si>
  <si>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</si>
  <si>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</si>
  <si>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</si>
  <si>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</si>
  <si>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</si>
  <si>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</si>
  <si>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</si>
  <si>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</si>
  <si>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</si>
  <si>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</si>
  <si>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</si>
  <si>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</si>
  <si>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000 1 01 02010 01 3000 110</t>
  </si>
  <si>
    <t>000 1 01 02010 01 4000 110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</si>
  <si>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</si>
  <si>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</si>
  <si>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</si>
  <si>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</si>
  <si>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</si>
  <si>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</si>
  <si>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</si>
  <si>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</si>
  <si>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</si>
  <si>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</si>
  <si>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</si>
  <si>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</si>
  <si>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</si>
  <si>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</si>
  <si>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</si>
  <si>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</si>
  <si>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</si>
  <si>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</si>
  <si>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</si>
  <si>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</si>
  <si>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</si>
  <si>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</si>
  <si>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</si>
  <si>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</si>
  <si>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</si>
  <si>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</si>
  <si>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</si>
  <si>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</si>
  <si>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</si>
  <si>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000 1 05 03010 01 3000 110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</si>
  <si>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</si>
  <si>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</si>
  <si>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</si>
  <si>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</si>
  <si>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</si>
  <si>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</si>
  <si>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</si>
  <si>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</si>
  <si>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000 1 06 01030 13 4000 110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</si>
  <si>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</si>
  <si>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</si>
  <si>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</si>
  <si>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</si>
  <si>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</si>
  <si>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</si>
  <si>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</si>
  <si>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</si>
  <si>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</si>
  <si>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</si>
  <si>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</si>
  <si>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</si>
  <si>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</si>
  <si>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</si>
  <si>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</si>
  <si>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000 1 06 06043 13 3000 110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</si>
  <si>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</si>
  <si>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</si>
  <si>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</si>
  <si>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</si>
  <si>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</si>
  <si>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</si>
  <si>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</si>
  <si>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</si>
  <si>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</si>
  <si>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</si>
  <si>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</si>
  <si>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</si>
  <si>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</si>
  <si>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</si>
  <si>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</si>
  <si>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</si>
  <si>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</si>
  <si>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</si>
  <si>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</si>
  <si>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</si>
  <si>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</si>
  <si>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</si>
  <si>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</si>
  <si>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</si>
  <si>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</si>
  <si>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</si>
  <si>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</si>
  <si>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</si>
  <si>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</si>
  <si>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</si>
  <si>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</si>
  <si>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</si>
  <si>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</si>
  <si>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</si>
  <si>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</si>
  <si>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</si>
  <si>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</si>
  <si>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</si>
  <si>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</si>
  <si>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</si>
  <si>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</si>
  <si>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</si>
  <si>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</si>
  <si>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</si>
  <si>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</si>
  <si>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</si>
  <si>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</si>
  <si>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</si>
  <si>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</si>
  <si>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</si>
  <si>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</si>
  <si>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ПРОЧИЕ НЕНАЛОГОВЫЕ ДОХОДЫ</t>
  </si>
  <si>
    <t>000 1 17 00000 00 0000 000</t>
  </si>
  <si>
    <t> Прочие неналоговые доходы</t>
  </si>
  <si>
    <t>000 1 17 05000 00 0000 180</t>
  </si>
  <si>
    <t> Прочие неналоговые доходы бюджетов городских поселений</t>
  </si>
  <si>
    <t>000 1 17 05050 13 0000 180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</si>
  <si>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</si>
  <si>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</si>
  <si>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</si>
  <si>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</si>
  <si>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</si>
  <si>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</si>
  <si>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</si>
  <si>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</si>
  <si>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</si>
  <si>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</si>
  <si>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</si>
  <si>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</si>
  <si>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</si>
  <si>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</si>
  <si>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</si>
  <si>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</si>
  <si>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</si>
  <si>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</si>
  <si>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</si>
  <si>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</si>
  <si>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</si>
  <si>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</si>
  <si>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</si>
  <si>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</si>
  <si>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</si>
  <si>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</si>
  <si>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учреждений,в том числе казенных)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</si>
  <si>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</si>
  <si>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</si>
  <si>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</si>
  <si>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</si>
  <si>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</si>
  <si>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</si>
  <si>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</si>
  <si>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</si>
  <si>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</si>
  <si>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</si>
  <si>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</si>
  <si>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</si>
  <si>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</si>
  <si>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</si>
  <si>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</si>
  <si>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</si>
  <si>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</si>
  <si>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</si>
  <si>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</si>
  <si>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</si>
  <si>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</si>
  <si>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</si>
  <si>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</si>
  <si>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951 0102 8810000190 000</t>
  </si>
  <si>
    <t> Расходы на обеспечение деятельности органов местного самоуправления по Главе Сальского городского поселения в рамках обеспечения функционирования Главы Сальского городского поселения</t>
  </si>
  <si>
    <t>951 0102 8810000190 122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</si>
  <si>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</si>
  <si>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</si>
  <si>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</si>
  <si>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</si>
  <si>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</si>
  <si>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</si>
  <si>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</si>
  <si>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</si>
  <si>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</si>
  <si>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951 0104 8800000000 000</t>
  </si>
  <si>
    <t>951 0104 8810000000 000</t>
  </si>
  <si>
    <t>951 0104 8810000110 000</t>
  </si>
  <si>
    <t>951 0104 8810000110 121</t>
  </si>
  <si>
    <t>951 0104 8810000110 129</t>
  </si>
  <si>
    <t>951 0104 8810000190 000</t>
  </si>
  <si>
    <t>951 0104 8810000190 122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</si>
  <si>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</si>
  <si>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</si>
  <si>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</si>
  <si>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</si>
  <si>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</si>
  <si>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</si>
  <si>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</si>
  <si>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</si>
  <si>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</si>
  <si>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</si>
  <si>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</si>
  <si>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951 0104 8910000190 122</t>
  </si>
  <si>
    <t>951 0104 8910000190 244</t>
  </si>
  <si>
    <t>951 0104 8910000190 853</t>
  </si>
  <si>
    <t> Уплата иных платежей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</si>
  <si>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</si>
  <si>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</si>
  <si>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</si>
  <si>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</si>
  <si>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</si>
  <si>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</si>
  <si>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</si>
  <si>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</si>
  <si>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</si>
  <si>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</si>
  <si>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</si>
  <si>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</si>
  <si>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</si>
  <si>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</si>
  <si>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</si>
  <si>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</si>
  <si>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</si>
  <si>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</si>
  <si>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</si>
  <si>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</si>
  <si>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</si>
  <si>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</si>
  <si>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</si>
  <si>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</si>
  <si>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</si>
  <si>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</si>
  <si>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</si>
  <si>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</si>
  <si>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</si>
  <si>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</si>
  <si>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</si>
  <si>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</si>
  <si>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</si>
  <si>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</si>
  <si>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</si>
  <si>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</si>
  <si>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</si>
  <si>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</si>
  <si>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</si>
  <si>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951 0113 9910000000 000</t>
  </si>
  <si>
    <t>951 0113 9910090100 000</t>
  </si>
  <si>
    <t>951 0113 9910090100 244</t>
  </si>
  <si>
    <t>951 0113 9910090100 360</t>
  </si>
  <si>
    <t> Иные выплаты населению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</si>
  <si>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</si>
  <si>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</si>
  <si>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</si>
  <si>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</si>
  <si>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</si>
  <si>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</si>
  <si>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</si>
  <si>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</si>
  <si>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951 0113 9990099990 852</t>
  </si>
  <si>
    <t>951 0113 9990099990 853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</si>
  <si>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</si>
  <si>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</si>
  <si>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</si>
  <si>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</si>
  <si>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</si>
  <si>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</si>
  <si>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</si>
  <si>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</si>
  <si>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</si>
  <si>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</si>
  <si>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</si>
  <si>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</si>
  <si>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</si>
  <si>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</si>
  <si>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</si>
  <si>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</si>
  <si>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</si>
  <si>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</si>
  <si>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</si>
  <si>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</si>
  <si>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</si>
  <si>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</si>
  <si>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</si>
  <si>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</si>
  <si>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</si>
  <si>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</si>
  <si>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</si>
  <si>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</si>
  <si>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</si>
  <si>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</si>
  <si>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</si>
  <si>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</si>
  <si>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</si>
  <si>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</si>
  <si>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 Муниципальная программа Сальского городского поселения "Доступная Среда"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</si>
  <si>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</si>
  <si>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</si>
  <si>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</si>
  <si>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</si>
  <si>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</si>
  <si>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</si>
  <si>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</si>
  <si>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</si>
  <si>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</si>
  <si>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</si>
  <si>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</si>
  <si>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</si>
  <si>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</si>
  <si>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</si>
  <si>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</si>
  <si>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</si>
  <si>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</si>
  <si>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</si>
  <si>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</si>
  <si>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</si>
  <si>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</si>
  <si>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</si>
  <si>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</si>
  <si>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</si>
  <si>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</si>
  <si>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</si>
  <si>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</si>
  <si>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</si>
  <si>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</si>
  <si>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</si>
  <si>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</si>
  <si>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</si>
  <si>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</si>
  <si>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</si>
  <si>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</si>
  <si>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</si>
  <si>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</si>
  <si>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</si>
  <si>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</si>
  <si>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</si>
  <si>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</si>
  <si>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</si>
  <si>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</si>
  <si>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951 0501 0210029040 244</t>
  </si>
  <si>
    <t>951 0501 1000000000 000</t>
  </si>
  <si>
    <t>951 0501 1020000000 000</t>
  </si>
  <si>
    <t> Подпрограмма "Оказание мер государственной поддержки в улучшении жилищных условий отдельным категориям граждан"</t>
  </si>
  <si>
    <t>951 0501 1020029270 000</t>
  </si>
  <si>
    <t>951 0501 1020029270 244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</si>
  <si>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</si>
  <si>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</si>
  <si>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</si>
  <si>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</si>
  <si>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</si>
  <si>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</si>
  <si>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</si>
  <si>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</si>
  <si>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</si>
  <si>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</si>
  <si>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</si>
  <si>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</si>
  <si>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</si>
  <si>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</si>
  <si>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</si>
  <si>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</si>
  <si>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</si>
  <si>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</si>
  <si>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</si>
  <si>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</si>
  <si>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</si>
  <si>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</si>
  <si>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</si>
  <si>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</si>
  <si>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</si>
  <si>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</si>
  <si>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</si>
  <si>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</si>
  <si>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</si>
  <si>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</si>
  <si>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</si>
  <si>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</si>
  <si>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</si>
  <si>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</si>
  <si>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</si>
  <si>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951 0503 9990000000 000</t>
  </si>
  <si>
    <t>951 0503 9990071180 000</t>
  </si>
  <si>
    <t> Расходы за счет средств резервного фонда Правительства Ростовской области по иным непрограммным мероприятиям в рамках непрограммных расходов органов местного самоуправления Сальского городского поселения</t>
  </si>
  <si>
    <t>951 0503 9990071180 244</t>
  </si>
  <si>
    <t>951 0503 9990099990 000</t>
  </si>
  <si>
    <t>951 0503 9990099990 244</t>
  </si>
  <si>
    <t>951 0503 99900S1180 000</t>
  </si>
  <si>
    <t> Софинансирование расходов за счет средств Резервного фонда Правительства Ростовской области по иным непрограммным мероприятиям в рамках непрограммных расходов органов местного самоуправления Сальского городского поселения</t>
  </si>
  <si>
    <t>951 0503 99900S1180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</si>
  <si>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</si>
  <si>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</si>
  <si>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</si>
  <si>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</si>
  <si>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</si>
  <si>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</si>
  <si>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</si>
  <si>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</si>
  <si>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</si>
  <si>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</si>
  <si>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</si>
  <si>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</si>
  <si>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951 0801 0510073850 000</t>
  </si>
  <si>
    <t> Субсидия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</si>
  <si>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951 0801 0510073850 611</t>
  </si>
  <si>
    <t>951 0801 05100S3850 000</t>
  </si>
  <si>
    <t> 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Сальского городского поселения «Развитие культуры»</t>
  </si>
  <si>
    <t>951 0801 05100S3850 611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</si>
  <si>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</si>
  <si>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</si>
  <si>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</si>
  <si>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</si>
  <si>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</si>
  <si>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951 0804 0000000000 000</t>
  </si>
  <si>
    <t> Другие вопросы в области культуры, кинематографии</t>
  </si>
  <si>
    <t>951 0804 9900000000 000</t>
  </si>
  <si>
    <t>951 0804 9910000000 000</t>
  </si>
  <si>
    <t>951 0804 9910090100 000</t>
  </si>
  <si>
    <t>951 0804 9910090100 244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</si>
  <si>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</si>
  <si>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</si>
  <si>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</si>
  <si>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</si>
  <si>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</si>
  <si>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</si>
  <si>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</si>
  <si>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</si>
  <si>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</si>
  <si>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</si>
  <si>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</si>
  <si>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</si>
  <si>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</si>
  <si>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</si>
  <si>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</si>
  <si>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</si>
  <si>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</si>
  <si>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</si>
  <si>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</si>
  <si>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</si>
  <si>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</si>
  <si>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</si>
  <si>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</si>
  <si>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</si>
  <si>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</si>
  <si>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</si>
  <si>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</si>
  <si>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</si>
  <si>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</si>
  <si>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</si>
  <si>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</si>
  <si>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</si>
  <si>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</si>
  <si>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951 1101 9900000000 000</t>
  </si>
  <si>
    <t>951 1101 9990000000 000</t>
  </si>
  <si>
    <t>951 1101 9990071180 000</t>
  </si>
  <si>
    <t>951 1101 9990071180 244</t>
  </si>
  <si>
    <t>951 1300 0000000000 000</t>
  </si>
  <si>
    <t> Обслуживание государственного и муниципального долга</t>
  </si>
  <si>
    <t>951 1301 0000000000 000</t>
  </si>
  <si>
    <t> Обслуживание государственного внутреннего и муниципального долга</t>
  </si>
  <si>
    <t>951 1301 9900000000 000</t>
  </si>
  <si>
    <t>951 1301 9920000000 000</t>
  </si>
  <si>
    <t> Обслуживание муниципального долга Сальского городского поселения</t>
  </si>
  <si>
    <t>951 1301 9920090090 000</t>
  </si>
  <si>
    <t> Процентные платежи по обслуживанию муниципальноого долга Сальского городского поселения в рамках непрограммных расходов органов местного самоуправления Сальского городского поселения</t>
  </si>
  <si>
    <t>951 1301 9920090090 730</t>
  </si>
  <si>
    <t> Обслуживание муниципального долга</t>
  </si>
  <si>
    <t> 450</t>
  </si>
  <si>
    <t> Результат исполнения бюджета (дефицит "-", профицит "+")</t>
  </si>
  <si>
    <t>Наименование показателя </t>
  </si>
  <si>
    <t>Код расхода бюджетной классификации</t>
  </si>
  <si>
    <t>Неисполненные назначения</t>
  </si>
  <si>
    <t>2.Расходы бюджета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</si>
  <si>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</si>
  <si>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</si>
  <si>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 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</si>
  <si>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поступлениях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</si>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</sst>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9">
    <font>
      <sz val="10"/>
      <color indexed="8"/>
      <name val="MS Sans Serif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horizontal="center" vertical="top" wrapText="1"/>
    </xf>
    <xf numFmtId="4" fontId="1" fillId="0" borderId="2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4" fillId="0" borderId="2" xfId="1" applyNumberFormat="1" applyFont="1" applyFill="1" applyBorder="1" applyAlignment="1">
      <alignment horizontal="center" vertical="top" wrapText="1"/>
    </xf>
    <xf numFmtId="4" fontId="1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4" fontId="5" fillId="0" borderId="3" xfId="1" applyNumberFormat="1" applyFont="1" applyFill="1" applyBorder="1" applyAlignment="1">
      <alignment horizontal="center" vertical="top" wrapText="1"/>
    </xf>
    <xf numFmtId="4" fontId="1" fillId="0" borderId="5" xfId="1" applyNumberFormat="1" applyFont="1" applyFill="1" applyBorder="1" applyAlignment="1">
      <alignment horizontal="center" vertical="top" wrapText="1"/>
    </xf>
    <xf numFmtId="4" fontId="1" fillId="0" borderId="3" xfId="1" applyNumberFormat="1" applyFont="1" applyFill="1" applyBorder="1" applyAlignment="1">
      <alignment horizontal="center" vertical="top" wrapText="1"/>
    </xf>
    <xf numFmtId="4" fontId="1" fillId="0" borderId="4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2" fontId="1" fillId="0" borderId="5" xfId="1" applyNumberFormat="1" applyFont="1" applyFill="1" applyBorder="1" applyAlignment="1">
      <alignment horizontal="center" vertical="top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2" fontId="2" fillId="0" borderId="5" xfId="1" applyNumberFormat="1" applyFont="1" applyFill="1" applyBorder="1" applyAlignment="1">
      <alignment horizontal="center" vertical="top" wrapText="1"/>
    </xf>
    <xf numFmtId="2" fontId="2" fillId="0" borderId="4" xfId="1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4" fontId="2" fillId="0" borderId="5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" fontId="2" fillId="0" borderId="4" xfId="1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4" fontId="1" fillId="0" borderId="2" xfId="1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1"/>
  <sheetViews>
    <sheetView topLeftCell="A89" workbookViewId="0">
      <selection activeCell="F98" sqref="F98"/>
    </sheetView>
  </sheetViews>
  <sheetFormatPr defaultRowHeight="12.75"/>
  <cols>
    <col min="1" max="1" width="47" customWidth="1"/>
    <col min="2" max="2" width="6.140625" customWidth="1"/>
    <col min="3" max="3" width="20.85546875" customWidth="1"/>
    <col min="4" max="4" width="12" customWidth="1"/>
    <col min="5" max="5" width="12.5703125" customWidth="1"/>
    <col min="6" max="6" width="12.28515625" customWidth="1"/>
  </cols>
  <sheetData>
    <row r="2" spans="1:6">
      <c r="A2" s="3"/>
      <c r="B2" s="4" t="s">
        <v>59</v>
      </c>
      <c r="C2" s="5"/>
      <c r="D2" s="6"/>
      <c r="E2" s="3"/>
      <c r="F2" s="7" t="s">
        <v>60</v>
      </c>
    </row>
    <row r="3" spans="1:6">
      <c r="A3" s="3"/>
      <c r="B3" s="3"/>
      <c r="C3" s="3"/>
      <c r="D3" s="3"/>
      <c r="E3" s="3"/>
      <c r="F3" s="7">
        <v>503117</v>
      </c>
    </row>
    <row r="4" spans="1:6">
      <c r="A4" s="3"/>
      <c r="B4" s="3"/>
      <c r="C4" s="3" t="s">
        <v>61</v>
      </c>
      <c r="D4" s="3"/>
      <c r="E4" s="3"/>
      <c r="F4" s="8">
        <v>42675</v>
      </c>
    </row>
    <row r="5" spans="1:6">
      <c r="A5" s="3" t="s">
        <v>62</v>
      </c>
      <c r="B5" s="3"/>
      <c r="C5" s="3" t="s">
        <v>63</v>
      </c>
      <c r="D5" s="3"/>
      <c r="E5" s="3"/>
      <c r="F5" s="7">
        <v>79228315</v>
      </c>
    </row>
    <row r="6" spans="1:6">
      <c r="A6" s="3" t="s">
        <v>64</v>
      </c>
      <c r="B6" s="3"/>
      <c r="C6" s="9" t="s">
        <v>65</v>
      </c>
      <c r="D6" s="9"/>
      <c r="E6" s="3"/>
      <c r="F6" s="7">
        <v>951</v>
      </c>
    </row>
    <row r="7" spans="1:6">
      <c r="A7" s="3" t="s">
        <v>66</v>
      </c>
      <c r="B7" s="3"/>
      <c r="C7" s="3"/>
      <c r="D7" s="3"/>
      <c r="E7" s="3"/>
      <c r="F7" s="7">
        <v>60250501</v>
      </c>
    </row>
    <row r="8" spans="1:6">
      <c r="A8" s="3" t="s">
        <v>67</v>
      </c>
      <c r="B8" s="3"/>
      <c r="C8" s="3"/>
      <c r="D8" s="3"/>
      <c r="E8" s="3"/>
      <c r="F8" s="7"/>
    </row>
    <row r="9" spans="1:6">
      <c r="A9" s="3" t="s">
        <v>68</v>
      </c>
      <c r="B9" s="3"/>
      <c r="C9" s="3"/>
      <c r="D9" s="3"/>
      <c r="E9" s="3"/>
      <c r="F9" s="7">
        <v>383</v>
      </c>
    </row>
    <row r="10" spans="1:6">
      <c r="A10" s="3"/>
      <c r="B10" s="3"/>
      <c r="C10" s="3"/>
      <c r="D10" s="3"/>
      <c r="E10" s="3"/>
      <c r="F10" s="3"/>
    </row>
    <row r="11" spans="1:6" ht="36.75" customHeight="1">
      <c r="A11" s="10" t="s">
        <v>69</v>
      </c>
      <c r="B11" s="10" t="s">
        <v>70</v>
      </c>
      <c r="C11" s="10" t="s">
        <v>71</v>
      </c>
      <c r="D11" s="10" t="s">
        <v>72</v>
      </c>
      <c r="E11" s="10" t="s">
        <v>73</v>
      </c>
      <c r="F11" s="10" t="s">
        <v>74</v>
      </c>
    </row>
    <row r="12" spans="1:6" ht="13.5" customHeight="1">
      <c r="A12" s="11" t="s">
        <v>75</v>
      </c>
      <c r="B12" s="11" t="s">
        <v>76</v>
      </c>
      <c r="C12" s="11" t="s">
        <v>77</v>
      </c>
      <c r="D12" s="12">
        <f>154359082-0.21</f>
        <v>154359081.78999999</v>
      </c>
      <c r="E12" s="12">
        <v>116873367.34</v>
      </c>
      <c r="F12" s="12">
        <f>37485714.66-0.21</f>
        <v>37485714.449999996</v>
      </c>
    </row>
    <row r="13" spans="1:6" ht="13.5" customHeight="1">
      <c r="A13" s="1" t="s">
        <v>78</v>
      </c>
      <c r="B13" s="1" t="s">
        <v>79</v>
      </c>
      <c r="C13" s="1" t="s">
        <v>80</v>
      </c>
      <c r="D13" s="2">
        <v>127791222</v>
      </c>
      <c r="E13" s="2">
        <v>94012686.819999993</v>
      </c>
      <c r="F13" s="2">
        <v>33778535.18</v>
      </c>
    </row>
    <row r="14" spans="1:6" ht="13.5" customHeight="1">
      <c r="A14" s="1" t="s">
        <v>81</v>
      </c>
      <c r="B14" s="1" t="s">
        <v>79</v>
      </c>
      <c r="C14" s="1" t="s">
        <v>82</v>
      </c>
      <c r="D14" s="2">
        <v>57001100</v>
      </c>
      <c r="E14" s="2">
        <v>44549385.359999999</v>
      </c>
      <c r="F14" s="2">
        <v>12451714.640000001</v>
      </c>
    </row>
    <row r="15" spans="1:6" ht="13.5" customHeight="1">
      <c r="A15" s="1" t="s">
        <v>83</v>
      </c>
      <c r="B15" s="1" t="s">
        <v>79</v>
      </c>
      <c r="C15" s="1" t="s">
        <v>84</v>
      </c>
      <c r="D15" s="2">
        <v>57001100</v>
      </c>
      <c r="E15" s="2">
        <v>44549385.359999999</v>
      </c>
      <c r="F15" s="2">
        <v>12451714.640000001</v>
      </c>
    </row>
    <row r="16" spans="1:6" ht="54" customHeight="1">
      <c r="A16" s="1" t="s">
        <v>85</v>
      </c>
      <c r="B16" s="1" t="s">
        <v>79</v>
      </c>
      <c r="C16" s="1" t="s">
        <v>86</v>
      </c>
      <c r="D16" s="2">
        <v>56567400</v>
      </c>
      <c r="E16" s="2">
        <v>44064173.509999998</v>
      </c>
      <c r="F16" s="2">
        <v>12503226.49</v>
      </c>
    </row>
    <row r="17" spans="1:6" ht="45" customHeight="1">
      <c r="A17" s="1" t="s">
        <v>87</v>
      </c>
      <c r="B17" s="1" t="s">
        <v>79</v>
      </c>
      <c r="C17" s="1" t="s">
        <v>88</v>
      </c>
      <c r="D17" s="2">
        <v>0</v>
      </c>
      <c r="E17" s="2">
        <v>43989741.210000001</v>
      </c>
      <c r="F17" s="2">
        <v>-43989741.210000001</v>
      </c>
    </row>
    <row r="18" spans="1:6" ht="43.5" customHeight="1">
      <c r="A18" s="1" t="s">
        <v>87</v>
      </c>
      <c r="B18" s="1" t="s">
        <v>79</v>
      </c>
      <c r="C18" s="1" t="s">
        <v>89</v>
      </c>
      <c r="D18" s="2">
        <v>0</v>
      </c>
      <c r="E18" s="2">
        <v>67975.39</v>
      </c>
      <c r="F18" s="2">
        <v>-67975.39</v>
      </c>
    </row>
    <row r="19" spans="1:6" ht="43.5" customHeight="1">
      <c r="A19" s="1" t="s">
        <v>87</v>
      </c>
      <c r="B19" s="1" t="s">
        <v>79</v>
      </c>
      <c r="C19" s="1" t="s">
        <v>90</v>
      </c>
      <c r="D19" s="2">
        <v>0</v>
      </c>
      <c r="E19" s="2">
        <v>6423.4</v>
      </c>
      <c r="F19" s="2">
        <v>-6423.4</v>
      </c>
    </row>
    <row r="20" spans="1:6" ht="43.5" customHeight="1">
      <c r="A20" s="1" t="s">
        <v>87</v>
      </c>
      <c r="B20" s="1" t="s">
        <v>79</v>
      </c>
      <c r="C20" s="1" t="s">
        <v>91</v>
      </c>
      <c r="D20" s="2">
        <v>0</v>
      </c>
      <c r="E20" s="2">
        <v>33.51</v>
      </c>
      <c r="F20" s="2">
        <v>-33.51</v>
      </c>
    </row>
    <row r="21" spans="1:6" ht="78.75" customHeight="1">
      <c r="A21" s="1" t="s">
        <v>226</v>
      </c>
      <c r="B21" s="1" t="s">
        <v>79</v>
      </c>
      <c r="C21" s="1" t="s">
        <v>92</v>
      </c>
      <c r="D21" s="2">
        <v>251000</v>
      </c>
      <c r="E21" s="2">
        <v>307217.84999999998</v>
      </c>
      <c r="F21" s="2">
        <v>-56217.85</v>
      </c>
    </row>
    <row r="22" spans="1:6" ht="76.5" customHeight="1">
      <c r="A22" s="1" t="s">
        <v>226</v>
      </c>
      <c r="B22" s="1" t="s">
        <v>79</v>
      </c>
      <c r="C22" s="1" t="s">
        <v>93</v>
      </c>
      <c r="D22" s="2">
        <v>0</v>
      </c>
      <c r="E22" s="2">
        <v>299646.11</v>
      </c>
      <c r="F22" s="2">
        <v>-299646.11</v>
      </c>
    </row>
    <row r="23" spans="1:6" ht="77.25" customHeight="1">
      <c r="A23" s="1" t="s">
        <v>226</v>
      </c>
      <c r="B23" s="1" t="s">
        <v>79</v>
      </c>
      <c r="C23" s="1" t="s">
        <v>94</v>
      </c>
      <c r="D23" s="2">
        <v>0</v>
      </c>
      <c r="E23" s="2">
        <v>693.23</v>
      </c>
      <c r="F23" s="2">
        <v>-693.23</v>
      </c>
    </row>
    <row r="24" spans="1:6" ht="76.5" customHeight="1">
      <c r="A24" s="1" t="s">
        <v>226</v>
      </c>
      <c r="B24" s="1" t="s">
        <v>79</v>
      </c>
      <c r="C24" s="1" t="s">
        <v>95</v>
      </c>
      <c r="D24" s="2">
        <v>0</v>
      </c>
      <c r="E24" s="2">
        <v>6878.51</v>
      </c>
      <c r="F24" s="2">
        <v>-6878.51</v>
      </c>
    </row>
    <row r="25" spans="1:6" ht="33.75" customHeight="1">
      <c r="A25" s="1" t="s">
        <v>96</v>
      </c>
      <c r="B25" s="1" t="s">
        <v>79</v>
      </c>
      <c r="C25" s="1" t="s">
        <v>97</v>
      </c>
      <c r="D25" s="2">
        <v>182700</v>
      </c>
      <c r="E25" s="2">
        <v>177994</v>
      </c>
      <c r="F25" s="2">
        <v>4706</v>
      </c>
    </row>
    <row r="26" spans="1:6" ht="30.75" customHeight="1">
      <c r="A26" s="1" t="s">
        <v>98</v>
      </c>
      <c r="B26" s="1" t="s">
        <v>79</v>
      </c>
      <c r="C26" s="1" t="s">
        <v>99</v>
      </c>
      <c r="D26" s="2">
        <v>0</v>
      </c>
      <c r="E26" s="2">
        <v>174154.12</v>
      </c>
      <c r="F26" s="2">
        <v>-174154.12</v>
      </c>
    </row>
    <row r="27" spans="1:6" ht="33" customHeight="1">
      <c r="A27" s="1" t="s">
        <v>98</v>
      </c>
      <c r="B27" s="1" t="s">
        <v>79</v>
      </c>
      <c r="C27" s="1" t="s">
        <v>100</v>
      </c>
      <c r="D27" s="2">
        <v>0</v>
      </c>
      <c r="E27" s="2">
        <v>734.75</v>
      </c>
      <c r="F27" s="2">
        <v>-734.75</v>
      </c>
    </row>
    <row r="28" spans="1:6" ht="34.5" customHeight="1">
      <c r="A28" s="1" t="s">
        <v>98</v>
      </c>
      <c r="B28" s="1" t="s">
        <v>79</v>
      </c>
      <c r="C28" s="1" t="s">
        <v>101</v>
      </c>
      <c r="D28" s="2">
        <v>0</v>
      </c>
      <c r="E28" s="2">
        <v>3105.13</v>
      </c>
      <c r="F28" s="2">
        <v>-3105.13</v>
      </c>
    </row>
    <row r="29" spans="1:6" ht="21.75" customHeight="1">
      <c r="A29" s="1" t="s">
        <v>102</v>
      </c>
      <c r="B29" s="1" t="s">
        <v>79</v>
      </c>
      <c r="C29" s="1" t="s">
        <v>103</v>
      </c>
      <c r="D29" s="2">
        <v>7011900</v>
      </c>
      <c r="E29" s="2">
        <v>6533621.21</v>
      </c>
      <c r="F29" s="2">
        <v>478278.79</v>
      </c>
    </row>
    <row r="30" spans="1:6" ht="20.25" customHeight="1">
      <c r="A30" s="1" t="s">
        <v>104</v>
      </c>
      <c r="B30" s="1" t="s">
        <v>79</v>
      </c>
      <c r="C30" s="1" t="s">
        <v>105</v>
      </c>
      <c r="D30" s="2">
        <v>7011900</v>
      </c>
      <c r="E30" s="2">
        <v>6533621.21</v>
      </c>
      <c r="F30" s="2">
        <v>478278.79</v>
      </c>
    </row>
    <row r="31" spans="1:6" ht="43.5" customHeight="1">
      <c r="A31" s="1" t="s">
        <v>106</v>
      </c>
      <c r="B31" s="1" t="s">
        <v>79</v>
      </c>
      <c r="C31" s="1" t="s">
        <v>107</v>
      </c>
      <c r="D31" s="2">
        <v>2444300</v>
      </c>
      <c r="E31" s="2">
        <v>2215675.23</v>
      </c>
      <c r="F31" s="2">
        <v>228624.77</v>
      </c>
    </row>
    <row r="32" spans="1:6" ht="53.25" customHeight="1">
      <c r="A32" s="1" t="s">
        <v>227</v>
      </c>
      <c r="B32" s="1" t="s">
        <v>79</v>
      </c>
      <c r="C32" s="1" t="s">
        <v>108</v>
      </c>
      <c r="D32" s="2">
        <v>49200</v>
      </c>
      <c r="E32" s="2">
        <v>34891.11</v>
      </c>
      <c r="F32" s="2">
        <v>14308.89</v>
      </c>
    </row>
    <row r="33" spans="1:6" ht="46.5" customHeight="1">
      <c r="A33" s="1" t="s">
        <v>109</v>
      </c>
      <c r="B33" s="1" t="s">
        <v>79</v>
      </c>
      <c r="C33" s="1" t="s">
        <v>110</v>
      </c>
      <c r="D33" s="2">
        <v>4518400</v>
      </c>
      <c r="E33" s="2">
        <v>4599716.8600000003</v>
      </c>
      <c r="F33" s="2">
        <v>-81316.86</v>
      </c>
    </row>
    <row r="34" spans="1:6" ht="44.25" customHeight="1">
      <c r="A34" s="1" t="s">
        <v>111</v>
      </c>
      <c r="B34" s="1" t="s">
        <v>79</v>
      </c>
      <c r="C34" s="1" t="s">
        <v>112</v>
      </c>
      <c r="D34" s="2">
        <v>0</v>
      </c>
      <c r="E34" s="2">
        <v>-316661.99</v>
      </c>
      <c r="F34" s="2">
        <v>316661.99</v>
      </c>
    </row>
    <row r="35" spans="1:6" ht="13.5" customHeight="1">
      <c r="A35" s="1" t="s">
        <v>113</v>
      </c>
      <c r="B35" s="1" t="s">
        <v>79</v>
      </c>
      <c r="C35" s="1" t="s">
        <v>114</v>
      </c>
      <c r="D35" s="2">
        <v>850000</v>
      </c>
      <c r="E35" s="2">
        <v>1109642.31</v>
      </c>
      <c r="F35" s="2">
        <v>-259642.31</v>
      </c>
    </row>
    <row r="36" spans="1:6" ht="13.5" customHeight="1">
      <c r="A36" s="1" t="s">
        <v>115</v>
      </c>
      <c r="B36" s="1" t="s">
        <v>79</v>
      </c>
      <c r="C36" s="1" t="s">
        <v>116</v>
      </c>
      <c r="D36" s="2">
        <v>850000</v>
      </c>
      <c r="E36" s="2">
        <v>1109642.31</v>
      </c>
      <c r="F36" s="2">
        <v>-259642.31</v>
      </c>
    </row>
    <row r="37" spans="1:6" ht="13.5" customHeight="1">
      <c r="A37" s="1" t="s">
        <v>115</v>
      </c>
      <c r="B37" s="1" t="s">
        <v>79</v>
      </c>
      <c r="C37" s="1" t="s">
        <v>117</v>
      </c>
      <c r="D37" s="2">
        <v>850000</v>
      </c>
      <c r="E37" s="2">
        <v>1109642.31</v>
      </c>
      <c r="F37" s="2">
        <v>-259642.31</v>
      </c>
    </row>
    <row r="38" spans="1:6" ht="13.5" customHeight="1">
      <c r="A38" s="1" t="s">
        <v>115</v>
      </c>
      <c r="B38" s="1" t="s">
        <v>79</v>
      </c>
      <c r="C38" s="1" t="s">
        <v>118</v>
      </c>
      <c r="D38" s="2">
        <v>0</v>
      </c>
      <c r="E38" s="2">
        <v>1108984.3899999999</v>
      </c>
      <c r="F38" s="2">
        <v>-1108984.3899999999</v>
      </c>
    </row>
    <row r="39" spans="1:6" ht="22.5" customHeight="1">
      <c r="A39" s="1" t="s">
        <v>119</v>
      </c>
      <c r="B39" s="1" t="s">
        <v>79</v>
      </c>
      <c r="C39" s="1" t="s">
        <v>120</v>
      </c>
      <c r="D39" s="2">
        <v>0</v>
      </c>
      <c r="E39" s="2">
        <v>-25.51</v>
      </c>
      <c r="F39" s="2">
        <v>25.51</v>
      </c>
    </row>
    <row r="40" spans="1:6" ht="13.5" customHeight="1">
      <c r="A40" s="1" t="s">
        <v>115</v>
      </c>
      <c r="B40" s="1" t="s">
        <v>79</v>
      </c>
      <c r="C40" s="1" t="s">
        <v>121</v>
      </c>
      <c r="D40" s="2">
        <v>0</v>
      </c>
      <c r="E40" s="2">
        <v>683.43</v>
      </c>
      <c r="F40" s="2">
        <v>-683.43</v>
      </c>
    </row>
    <row r="41" spans="1:6" ht="13.5" customHeight="1">
      <c r="A41" s="1" t="s">
        <v>122</v>
      </c>
      <c r="B41" s="1" t="s">
        <v>79</v>
      </c>
      <c r="C41" s="1" t="s">
        <v>123</v>
      </c>
      <c r="D41" s="2">
        <v>52093300</v>
      </c>
      <c r="E41" s="2">
        <v>33133898.510000002</v>
      </c>
      <c r="F41" s="2">
        <v>18959401.489999998</v>
      </c>
    </row>
    <row r="42" spans="1:6" ht="13.5" customHeight="1">
      <c r="A42" s="1" t="s">
        <v>124</v>
      </c>
      <c r="B42" s="1" t="s">
        <v>79</v>
      </c>
      <c r="C42" s="1" t="s">
        <v>125</v>
      </c>
      <c r="D42" s="2">
        <v>10790500</v>
      </c>
      <c r="E42" s="2">
        <v>4454149.9400000004</v>
      </c>
      <c r="F42" s="2">
        <v>6336350.0599999996</v>
      </c>
    </row>
    <row r="43" spans="1:6" ht="33.75" customHeight="1">
      <c r="A43" s="1" t="s">
        <v>126</v>
      </c>
      <c r="B43" s="1" t="s">
        <v>79</v>
      </c>
      <c r="C43" s="1" t="s">
        <v>127</v>
      </c>
      <c r="D43" s="2">
        <v>10790500</v>
      </c>
      <c r="E43" s="2">
        <v>4454149.9400000004</v>
      </c>
      <c r="F43" s="2">
        <v>6336350.0599999996</v>
      </c>
    </row>
    <row r="44" spans="1:6" ht="33.75" customHeight="1">
      <c r="A44" s="1" t="s">
        <v>126</v>
      </c>
      <c r="B44" s="1" t="s">
        <v>79</v>
      </c>
      <c r="C44" s="1" t="s">
        <v>128</v>
      </c>
      <c r="D44" s="2">
        <v>0</v>
      </c>
      <c r="E44" s="2">
        <v>4376322.25</v>
      </c>
      <c r="F44" s="2">
        <v>-4376322.25</v>
      </c>
    </row>
    <row r="45" spans="1:6" ht="34.5" customHeight="1">
      <c r="A45" s="1" t="s">
        <v>126</v>
      </c>
      <c r="B45" s="1" t="s">
        <v>79</v>
      </c>
      <c r="C45" s="1" t="s">
        <v>129</v>
      </c>
      <c r="D45" s="2">
        <v>0</v>
      </c>
      <c r="E45" s="2">
        <v>77628.41</v>
      </c>
      <c r="F45" s="2">
        <v>-77628.41</v>
      </c>
    </row>
    <row r="46" spans="1:6" ht="32.25" customHeight="1">
      <c r="A46" s="1" t="s">
        <v>126</v>
      </c>
      <c r="B46" s="1" t="s">
        <v>79</v>
      </c>
      <c r="C46" s="1" t="s">
        <v>130</v>
      </c>
      <c r="D46" s="2">
        <v>0</v>
      </c>
      <c r="E46" s="2">
        <v>199.28</v>
      </c>
      <c r="F46" s="2">
        <v>-199.28</v>
      </c>
    </row>
    <row r="47" spans="1:6" ht="13.5" customHeight="1">
      <c r="A47" s="1" t="s">
        <v>131</v>
      </c>
      <c r="B47" s="1" t="s">
        <v>79</v>
      </c>
      <c r="C47" s="1" t="s">
        <v>132</v>
      </c>
      <c r="D47" s="2">
        <v>41302800</v>
      </c>
      <c r="E47" s="2">
        <v>28679748.57</v>
      </c>
      <c r="F47" s="2">
        <v>12623051.43</v>
      </c>
    </row>
    <row r="48" spans="1:6" ht="13.5" customHeight="1">
      <c r="A48" s="1" t="s">
        <v>133</v>
      </c>
      <c r="B48" s="1" t="s">
        <v>79</v>
      </c>
      <c r="C48" s="1" t="s">
        <v>134</v>
      </c>
      <c r="D48" s="2">
        <v>22048600</v>
      </c>
      <c r="E48" s="2">
        <v>21789354.559999999</v>
      </c>
      <c r="F48" s="2">
        <v>259245.44</v>
      </c>
    </row>
    <row r="49" spans="1:6" ht="23.25" customHeight="1">
      <c r="A49" s="1" t="s">
        <v>135</v>
      </c>
      <c r="B49" s="1" t="s">
        <v>79</v>
      </c>
      <c r="C49" s="1" t="s">
        <v>136</v>
      </c>
      <c r="D49" s="2">
        <v>22048600</v>
      </c>
      <c r="E49" s="2">
        <v>21789354.559999999</v>
      </c>
      <c r="F49" s="2">
        <v>259245.44</v>
      </c>
    </row>
    <row r="50" spans="1:6" ht="21.75" customHeight="1">
      <c r="A50" s="1" t="s">
        <v>135</v>
      </c>
      <c r="B50" s="1" t="s">
        <v>79</v>
      </c>
      <c r="C50" s="1" t="s">
        <v>137</v>
      </c>
      <c r="D50" s="2">
        <v>0</v>
      </c>
      <c r="E50" s="2">
        <v>21627220.5</v>
      </c>
      <c r="F50" s="2">
        <v>-21627220.5</v>
      </c>
    </row>
    <row r="51" spans="1:6" ht="20.25" customHeight="1">
      <c r="A51" s="1" t="s">
        <v>135</v>
      </c>
      <c r="B51" s="1" t="s">
        <v>79</v>
      </c>
      <c r="C51" s="1" t="s">
        <v>138</v>
      </c>
      <c r="D51" s="2">
        <v>0</v>
      </c>
      <c r="E51" s="2">
        <v>74905.41</v>
      </c>
      <c r="F51" s="2">
        <v>-74905.41</v>
      </c>
    </row>
    <row r="52" spans="1:6" ht="22.5" customHeight="1">
      <c r="A52" s="1" t="s">
        <v>135</v>
      </c>
      <c r="B52" s="1" t="s">
        <v>79</v>
      </c>
      <c r="C52" s="1" t="s">
        <v>139</v>
      </c>
      <c r="D52" s="2">
        <v>0</v>
      </c>
      <c r="E52" s="2">
        <v>87228.65</v>
      </c>
      <c r="F52" s="2">
        <v>-87228.65</v>
      </c>
    </row>
    <row r="53" spans="1:6" ht="13.5" customHeight="1">
      <c r="A53" s="1" t="s">
        <v>140</v>
      </c>
      <c r="B53" s="1" t="s">
        <v>79</v>
      </c>
      <c r="C53" s="1" t="s">
        <v>141</v>
      </c>
      <c r="D53" s="2">
        <v>19254200</v>
      </c>
      <c r="E53" s="2">
        <v>6890394.0099999998</v>
      </c>
      <c r="F53" s="2">
        <v>12363805.99</v>
      </c>
    </row>
    <row r="54" spans="1:6" ht="21" customHeight="1">
      <c r="A54" s="1" t="s">
        <v>142</v>
      </c>
      <c r="B54" s="1" t="s">
        <v>79</v>
      </c>
      <c r="C54" s="1" t="s">
        <v>143</v>
      </c>
      <c r="D54" s="2">
        <v>19254200</v>
      </c>
      <c r="E54" s="2">
        <v>6890394.0099999998</v>
      </c>
      <c r="F54" s="2">
        <v>12363805.99</v>
      </c>
    </row>
    <row r="55" spans="1:6" ht="22.5" customHeight="1">
      <c r="A55" s="1" t="s">
        <v>142</v>
      </c>
      <c r="B55" s="1" t="s">
        <v>79</v>
      </c>
      <c r="C55" s="1" t="s">
        <v>144</v>
      </c>
      <c r="D55" s="2">
        <v>0</v>
      </c>
      <c r="E55" s="2">
        <v>6812480.5599999996</v>
      </c>
      <c r="F55" s="2">
        <v>-6812480.5599999996</v>
      </c>
    </row>
    <row r="56" spans="1:6" ht="21.75" customHeight="1">
      <c r="A56" s="1" t="s">
        <v>142</v>
      </c>
      <c r="B56" s="1" t="s">
        <v>79</v>
      </c>
      <c r="C56" s="1" t="s">
        <v>145</v>
      </c>
      <c r="D56" s="2">
        <v>0</v>
      </c>
      <c r="E56" s="2">
        <v>87162.51</v>
      </c>
      <c r="F56" s="2">
        <v>-87162.51</v>
      </c>
    </row>
    <row r="57" spans="1:6" ht="21" customHeight="1">
      <c r="A57" s="1" t="s">
        <v>142</v>
      </c>
      <c r="B57" s="1" t="s">
        <v>79</v>
      </c>
      <c r="C57" s="1" t="s">
        <v>146</v>
      </c>
      <c r="D57" s="2">
        <v>0</v>
      </c>
      <c r="E57" s="2">
        <v>1440.15</v>
      </c>
      <c r="F57" s="2">
        <v>-1440.15</v>
      </c>
    </row>
    <row r="58" spans="1:6" ht="20.25" customHeight="1">
      <c r="A58" s="1" t="s">
        <v>142</v>
      </c>
      <c r="B58" s="1" t="s">
        <v>79</v>
      </c>
      <c r="C58" s="1" t="s">
        <v>147</v>
      </c>
      <c r="D58" s="2">
        <v>0</v>
      </c>
      <c r="E58" s="2">
        <v>-10689.21</v>
      </c>
      <c r="F58" s="2">
        <v>10689.21</v>
      </c>
    </row>
    <row r="59" spans="1:6" ht="32.25" customHeight="1">
      <c r="A59" s="1" t="s">
        <v>148</v>
      </c>
      <c r="B59" s="1" t="s">
        <v>79</v>
      </c>
      <c r="C59" s="1" t="s">
        <v>149</v>
      </c>
      <c r="D59" s="2">
        <v>7880300</v>
      </c>
      <c r="E59" s="2">
        <v>6066135.0199999996</v>
      </c>
      <c r="F59" s="2">
        <v>1814164.98</v>
      </c>
    </row>
    <row r="60" spans="1:6" ht="54.75" customHeight="1">
      <c r="A60" s="1" t="s">
        <v>228</v>
      </c>
      <c r="B60" s="1" t="s">
        <v>79</v>
      </c>
      <c r="C60" s="1" t="s">
        <v>150</v>
      </c>
      <c r="D60" s="2">
        <v>7819400</v>
      </c>
      <c r="E60" s="2">
        <v>6028119.9000000004</v>
      </c>
      <c r="F60" s="2">
        <v>1791280.1</v>
      </c>
    </row>
    <row r="61" spans="1:6" ht="45" customHeight="1">
      <c r="A61" s="1" t="s">
        <v>151</v>
      </c>
      <c r="B61" s="1" t="s">
        <v>79</v>
      </c>
      <c r="C61" s="1" t="s">
        <v>152</v>
      </c>
      <c r="D61" s="2">
        <v>5703300</v>
      </c>
      <c r="E61" s="2">
        <v>4173847.64</v>
      </c>
      <c r="F61" s="2">
        <v>1529452.36</v>
      </c>
    </row>
    <row r="62" spans="1:6" ht="52.5" customHeight="1">
      <c r="A62" s="1" t="s">
        <v>229</v>
      </c>
      <c r="B62" s="1" t="s">
        <v>79</v>
      </c>
      <c r="C62" s="1" t="s">
        <v>153</v>
      </c>
      <c r="D62" s="2">
        <v>5703300</v>
      </c>
      <c r="E62" s="2">
        <v>4173847.64</v>
      </c>
      <c r="F62" s="2">
        <v>1529452.36</v>
      </c>
    </row>
    <row r="63" spans="1:6" ht="65.25" customHeight="1">
      <c r="A63" s="1" t="s">
        <v>230</v>
      </c>
      <c r="B63" s="1" t="s">
        <v>79</v>
      </c>
      <c r="C63" s="1" t="s">
        <v>154</v>
      </c>
      <c r="D63" s="2">
        <v>157100</v>
      </c>
      <c r="E63" s="2">
        <v>32631.040000000001</v>
      </c>
      <c r="F63" s="2">
        <v>124468.96</v>
      </c>
    </row>
    <row r="64" spans="1:6" ht="55.5" customHeight="1">
      <c r="A64" s="1" t="s">
        <v>155</v>
      </c>
      <c r="B64" s="1" t="s">
        <v>79</v>
      </c>
      <c r="C64" s="1" t="s">
        <v>156</v>
      </c>
      <c r="D64" s="2">
        <v>157100</v>
      </c>
      <c r="E64" s="2">
        <v>32631.040000000001</v>
      </c>
      <c r="F64" s="2">
        <v>124468.96</v>
      </c>
    </row>
    <row r="65" spans="1:6" ht="54.75" customHeight="1">
      <c r="A65" s="1" t="s">
        <v>231</v>
      </c>
      <c r="B65" s="1" t="s">
        <v>79</v>
      </c>
      <c r="C65" s="1" t="s">
        <v>157</v>
      </c>
      <c r="D65" s="2">
        <v>1959000</v>
      </c>
      <c r="E65" s="2">
        <v>1821641.22</v>
      </c>
      <c r="F65" s="2">
        <v>137358.78</v>
      </c>
    </row>
    <row r="66" spans="1:6" ht="54" customHeight="1">
      <c r="A66" s="1" t="s">
        <v>158</v>
      </c>
      <c r="B66" s="1" t="s">
        <v>79</v>
      </c>
      <c r="C66" s="1" t="s">
        <v>159</v>
      </c>
      <c r="D66" s="2">
        <v>1959000</v>
      </c>
      <c r="E66" s="2">
        <v>1821641.22</v>
      </c>
      <c r="F66" s="2">
        <v>137358.78</v>
      </c>
    </row>
    <row r="67" spans="1:6" ht="55.5" customHeight="1">
      <c r="A67" s="1" t="s">
        <v>232</v>
      </c>
      <c r="B67" s="1" t="s">
        <v>79</v>
      </c>
      <c r="C67" s="1" t="s">
        <v>160</v>
      </c>
      <c r="D67" s="2">
        <v>60900</v>
      </c>
      <c r="E67" s="2">
        <v>38015.120000000003</v>
      </c>
      <c r="F67" s="2">
        <v>22884.880000000001</v>
      </c>
    </row>
    <row r="68" spans="1:6" ht="54.75" customHeight="1">
      <c r="A68" s="1" t="s">
        <v>233</v>
      </c>
      <c r="B68" s="1" t="s">
        <v>79</v>
      </c>
      <c r="C68" s="1" t="s">
        <v>161</v>
      </c>
      <c r="D68" s="2">
        <v>60900</v>
      </c>
      <c r="E68" s="2">
        <v>38015.120000000003</v>
      </c>
      <c r="F68" s="2">
        <v>22884.880000000001</v>
      </c>
    </row>
    <row r="69" spans="1:6" ht="55.5" customHeight="1">
      <c r="A69" s="1" t="s">
        <v>162</v>
      </c>
      <c r="B69" s="1" t="s">
        <v>79</v>
      </c>
      <c r="C69" s="1" t="s">
        <v>163</v>
      </c>
      <c r="D69" s="2">
        <v>60900</v>
      </c>
      <c r="E69" s="2">
        <v>38015.120000000003</v>
      </c>
      <c r="F69" s="2">
        <v>22884.880000000001</v>
      </c>
    </row>
    <row r="70" spans="1:6" ht="21" customHeight="1">
      <c r="A70" s="1" t="s">
        <v>164</v>
      </c>
      <c r="B70" s="1" t="s">
        <v>79</v>
      </c>
      <c r="C70" s="1" t="s">
        <v>165</v>
      </c>
      <c r="D70" s="2">
        <v>142822</v>
      </c>
      <c r="E70" s="2">
        <v>242998.06</v>
      </c>
      <c r="F70" s="2">
        <v>-100176.06</v>
      </c>
    </row>
    <row r="71" spans="1:6" ht="13.5" customHeight="1">
      <c r="A71" s="1" t="s">
        <v>166</v>
      </c>
      <c r="B71" s="1" t="s">
        <v>79</v>
      </c>
      <c r="C71" s="1" t="s">
        <v>167</v>
      </c>
      <c r="D71" s="2">
        <v>142822</v>
      </c>
      <c r="E71" s="2">
        <v>242998.06</v>
      </c>
      <c r="F71" s="2">
        <v>-100176.06</v>
      </c>
    </row>
    <row r="72" spans="1:6" ht="22.5" customHeight="1">
      <c r="A72" s="1" t="s">
        <v>168</v>
      </c>
      <c r="B72" s="1" t="s">
        <v>79</v>
      </c>
      <c r="C72" s="1" t="s">
        <v>169</v>
      </c>
      <c r="D72" s="2">
        <v>0</v>
      </c>
      <c r="E72" s="2">
        <v>242998.06</v>
      </c>
      <c r="F72" s="2">
        <v>-242998.06</v>
      </c>
    </row>
    <row r="73" spans="1:6" ht="33" customHeight="1">
      <c r="A73" s="1" t="s">
        <v>170</v>
      </c>
      <c r="B73" s="1" t="s">
        <v>79</v>
      </c>
      <c r="C73" s="1" t="s">
        <v>171</v>
      </c>
      <c r="D73" s="2">
        <v>0</v>
      </c>
      <c r="E73" s="2">
        <v>242998.06</v>
      </c>
      <c r="F73" s="2">
        <v>-242998.06</v>
      </c>
    </row>
    <row r="74" spans="1:6" ht="13.5" customHeight="1">
      <c r="A74" s="1" t="s">
        <v>172</v>
      </c>
      <c r="B74" s="1" t="s">
        <v>79</v>
      </c>
      <c r="C74" s="1" t="s">
        <v>173</v>
      </c>
      <c r="D74" s="2">
        <v>142822</v>
      </c>
      <c r="E74" s="2">
        <v>0</v>
      </c>
      <c r="F74" s="2">
        <v>142822</v>
      </c>
    </row>
    <row r="75" spans="1:6" ht="13.5" customHeight="1">
      <c r="A75" s="1" t="s">
        <v>174</v>
      </c>
      <c r="B75" s="1" t="s">
        <v>79</v>
      </c>
      <c r="C75" s="1" t="s">
        <v>175</v>
      </c>
      <c r="D75" s="2">
        <v>142822</v>
      </c>
      <c r="E75" s="2">
        <v>0</v>
      </c>
      <c r="F75" s="2">
        <v>142822</v>
      </c>
    </row>
    <row r="76" spans="1:6" ht="21.75" customHeight="1">
      <c r="A76" s="1" t="s">
        <v>176</v>
      </c>
      <c r="B76" s="1" t="s">
        <v>79</v>
      </c>
      <c r="C76" s="1" t="s">
        <v>177</v>
      </c>
      <c r="D76" s="2">
        <v>2361800</v>
      </c>
      <c r="E76" s="2">
        <v>2171592.89</v>
      </c>
      <c r="F76" s="2">
        <v>190207.11</v>
      </c>
    </row>
    <row r="77" spans="1:6" ht="56.25" customHeight="1">
      <c r="A77" s="1" t="s">
        <v>178</v>
      </c>
      <c r="B77" s="1" t="s">
        <v>79</v>
      </c>
      <c r="C77" s="1" t="s">
        <v>179</v>
      </c>
      <c r="D77" s="2">
        <v>0</v>
      </c>
      <c r="E77" s="2">
        <v>428000</v>
      </c>
      <c r="F77" s="2">
        <v>-428000</v>
      </c>
    </row>
    <row r="78" spans="1:6" ht="56.25" customHeight="1">
      <c r="A78" s="1" t="s">
        <v>234</v>
      </c>
      <c r="B78" s="1" t="s">
        <v>79</v>
      </c>
      <c r="C78" s="1" t="s">
        <v>180</v>
      </c>
      <c r="D78" s="2">
        <v>0</v>
      </c>
      <c r="E78" s="2">
        <v>428000</v>
      </c>
      <c r="F78" s="2">
        <v>-428000</v>
      </c>
    </row>
    <row r="79" spans="1:6" ht="57" customHeight="1">
      <c r="A79" s="1" t="s">
        <v>234</v>
      </c>
      <c r="B79" s="1" t="s">
        <v>79</v>
      </c>
      <c r="C79" s="1" t="s">
        <v>181</v>
      </c>
      <c r="D79" s="2">
        <v>0</v>
      </c>
      <c r="E79" s="2">
        <v>428000</v>
      </c>
      <c r="F79" s="2">
        <v>-428000</v>
      </c>
    </row>
    <row r="80" spans="1:6" ht="23.25" customHeight="1">
      <c r="A80" s="1" t="s">
        <v>182</v>
      </c>
      <c r="B80" s="1" t="s">
        <v>79</v>
      </c>
      <c r="C80" s="1" t="s">
        <v>183</v>
      </c>
      <c r="D80" s="2">
        <v>2361800</v>
      </c>
      <c r="E80" s="2">
        <v>1743592.89</v>
      </c>
      <c r="F80" s="2">
        <v>618207.11</v>
      </c>
    </row>
    <row r="81" spans="1:6" ht="24" customHeight="1">
      <c r="A81" s="1" t="s">
        <v>184</v>
      </c>
      <c r="B81" s="1" t="s">
        <v>79</v>
      </c>
      <c r="C81" s="1" t="s">
        <v>185</v>
      </c>
      <c r="D81" s="2">
        <v>2361800</v>
      </c>
      <c r="E81" s="2">
        <v>1743592.89</v>
      </c>
      <c r="F81" s="2">
        <v>618207.11</v>
      </c>
    </row>
    <row r="82" spans="1:6" ht="33" customHeight="1">
      <c r="A82" s="1" t="s">
        <v>186</v>
      </c>
      <c r="B82" s="1" t="s">
        <v>79</v>
      </c>
      <c r="C82" s="1" t="s">
        <v>187</v>
      </c>
      <c r="D82" s="2">
        <v>2361800</v>
      </c>
      <c r="E82" s="2">
        <v>1743592.89</v>
      </c>
      <c r="F82" s="2">
        <v>618207.11</v>
      </c>
    </row>
    <row r="83" spans="1:6" ht="12" customHeight="1">
      <c r="A83" s="1" t="s">
        <v>188</v>
      </c>
      <c r="B83" s="1" t="s">
        <v>79</v>
      </c>
      <c r="C83" s="1" t="s">
        <v>189</v>
      </c>
      <c r="D83" s="2">
        <v>450000</v>
      </c>
      <c r="E83" s="2">
        <v>178802.26</v>
      </c>
      <c r="F83" s="2">
        <v>271197.74</v>
      </c>
    </row>
    <row r="84" spans="1:6" ht="34.5" customHeight="1">
      <c r="A84" s="1" t="s">
        <v>190</v>
      </c>
      <c r="B84" s="1" t="s">
        <v>79</v>
      </c>
      <c r="C84" s="1" t="s">
        <v>191</v>
      </c>
      <c r="D84" s="2">
        <v>0</v>
      </c>
      <c r="E84" s="2">
        <v>129100</v>
      </c>
      <c r="F84" s="2">
        <v>-129100</v>
      </c>
    </row>
    <row r="85" spans="1:6" ht="41.25" customHeight="1">
      <c r="A85" s="1" t="s">
        <v>192</v>
      </c>
      <c r="B85" s="1" t="s">
        <v>79</v>
      </c>
      <c r="C85" s="1" t="s">
        <v>193</v>
      </c>
      <c r="D85" s="2">
        <v>0</v>
      </c>
      <c r="E85" s="2">
        <v>129100</v>
      </c>
      <c r="F85" s="2">
        <v>-129100</v>
      </c>
    </row>
    <row r="86" spans="1:6" ht="21.75" customHeight="1">
      <c r="A86" s="1" t="s">
        <v>194</v>
      </c>
      <c r="B86" s="1" t="s">
        <v>79</v>
      </c>
      <c r="C86" s="1" t="s">
        <v>195</v>
      </c>
      <c r="D86" s="2">
        <v>450000</v>
      </c>
      <c r="E86" s="2">
        <v>49702.26</v>
      </c>
      <c r="F86" s="2">
        <v>400297.74</v>
      </c>
    </row>
    <row r="87" spans="1:6" ht="33.75" customHeight="1">
      <c r="A87" s="1" t="s">
        <v>196</v>
      </c>
      <c r="B87" s="1" t="s">
        <v>79</v>
      </c>
      <c r="C87" s="1" t="s">
        <v>197</v>
      </c>
      <c r="D87" s="2">
        <v>450000</v>
      </c>
      <c r="E87" s="2">
        <v>49702.26</v>
      </c>
      <c r="F87" s="2">
        <v>400297.74</v>
      </c>
    </row>
    <row r="88" spans="1:6" ht="13.5" customHeight="1">
      <c r="A88" s="1" t="s">
        <v>198</v>
      </c>
      <c r="B88" s="1" t="s">
        <v>79</v>
      </c>
      <c r="C88" s="1" t="s">
        <v>199</v>
      </c>
      <c r="D88" s="2">
        <v>0</v>
      </c>
      <c r="E88" s="2">
        <v>26611.200000000001</v>
      </c>
      <c r="F88" s="2">
        <v>-26611.200000000001</v>
      </c>
    </row>
    <row r="89" spans="1:6" ht="13.5" customHeight="1">
      <c r="A89" s="1" t="s">
        <v>200</v>
      </c>
      <c r="B89" s="1" t="s">
        <v>79</v>
      </c>
      <c r="C89" s="1" t="s">
        <v>201</v>
      </c>
      <c r="D89" s="2">
        <v>0</v>
      </c>
      <c r="E89" s="2">
        <v>26611.200000000001</v>
      </c>
      <c r="F89" s="2">
        <v>-26611.200000000001</v>
      </c>
    </row>
    <row r="90" spans="1:6" ht="13.5" customHeight="1">
      <c r="A90" s="1" t="s">
        <v>202</v>
      </c>
      <c r="B90" s="1" t="s">
        <v>79</v>
      </c>
      <c r="C90" s="1" t="s">
        <v>203</v>
      </c>
      <c r="D90" s="2">
        <v>0</v>
      </c>
      <c r="E90" s="2">
        <v>26611.200000000001</v>
      </c>
      <c r="F90" s="2">
        <v>-26611.200000000001</v>
      </c>
    </row>
    <row r="91" spans="1:6" ht="13.5" customHeight="1">
      <c r="A91" s="1" t="s">
        <v>204</v>
      </c>
      <c r="B91" s="1" t="s">
        <v>79</v>
      </c>
      <c r="C91" s="1" t="s">
        <v>205</v>
      </c>
      <c r="D91" s="2">
        <f>26567860-0.21</f>
        <v>26567859.789999999</v>
      </c>
      <c r="E91" s="2">
        <v>22860680.52</v>
      </c>
      <c r="F91" s="2">
        <f>3707179.48-0.21</f>
        <v>3707179.27</v>
      </c>
    </row>
    <row r="92" spans="1:6" ht="23.25" customHeight="1">
      <c r="A92" s="1" t="s">
        <v>206</v>
      </c>
      <c r="B92" s="1" t="s">
        <v>79</v>
      </c>
      <c r="C92" s="1" t="s">
        <v>207</v>
      </c>
      <c r="D92" s="2">
        <f>26710682-0.21</f>
        <v>26710681.789999999</v>
      </c>
      <c r="E92" s="2">
        <v>23003502.52</v>
      </c>
      <c r="F92" s="2">
        <f>3707179.48-0.21</f>
        <v>3707179.27</v>
      </c>
    </row>
    <row r="93" spans="1:6" ht="21" customHeight="1">
      <c r="A93" s="1" t="s">
        <v>208</v>
      </c>
      <c r="B93" s="1" t="s">
        <v>79</v>
      </c>
      <c r="C93" s="1" t="s">
        <v>209</v>
      </c>
      <c r="D93" s="2">
        <v>200</v>
      </c>
      <c r="E93" s="2">
        <v>200</v>
      </c>
      <c r="F93" s="2">
        <v>0</v>
      </c>
    </row>
    <row r="94" spans="1:6" ht="19.5" customHeight="1">
      <c r="A94" s="1" t="s">
        <v>210</v>
      </c>
      <c r="B94" s="1" t="s">
        <v>79</v>
      </c>
      <c r="C94" s="1" t="s">
        <v>211</v>
      </c>
      <c r="D94" s="2">
        <v>200</v>
      </c>
      <c r="E94" s="2">
        <v>200</v>
      </c>
      <c r="F94" s="2">
        <v>0</v>
      </c>
    </row>
    <row r="95" spans="1:6" ht="13.5" customHeight="1">
      <c r="A95" s="1" t="s">
        <v>212</v>
      </c>
      <c r="B95" s="1" t="s">
        <v>79</v>
      </c>
      <c r="C95" s="1" t="s">
        <v>213</v>
      </c>
      <c r="D95" s="2">
        <f>26710482-0.21</f>
        <v>26710481.789999999</v>
      </c>
      <c r="E95" s="2">
        <v>23003302.52</v>
      </c>
      <c r="F95" s="2">
        <f>3707179.48-0.21</f>
        <v>3707179.27</v>
      </c>
    </row>
    <row r="96" spans="1:6" ht="33.75" customHeight="1">
      <c r="A96" s="1" t="s">
        <v>214</v>
      </c>
      <c r="B96" s="1" t="s">
        <v>79</v>
      </c>
      <c r="C96" s="1" t="s">
        <v>215</v>
      </c>
      <c r="D96" s="2">
        <f>2846282-0.21</f>
        <v>2846281.79</v>
      </c>
      <c r="E96" s="2">
        <v>2550170.52</v>
      </c>
      <c r="F96" s="2">
        <f>296111.48-0.21</f>
        <v>296111.26999999996</v>
      </c>
    </row>
    <row r="97" spans="1:6" ht="33" customHeight="1">
      <c r="A97" s="1" t="s">
        <v>216</v>
      </c>
      <c r="B97" s="1" t="s">
        <v>79</v>
      </c>
      <c r="C97" s="1" t="s">
        <v>217</v>
      </c>
      <c r="D97" s="2">
        <f>2846282-0.21</f>
        <v>2846281.79</v>
      </c>
      <c r="E97" s="2">
        <v>2550170.52</v>
      </c>
      <c r="F97" s="2">
        <f>296111.48-0.21</f>
        <v>296111.26999999996</v>
      </c>
    </row>
    <row r="98" spans="1:6" ht="15.75" customHeight="1">
      <c r="A98" s="1" t="s">
        <v>218</v>
      </c>
      <c r="B98" s="1" t="s">
        <v>79</v>
      </c>
      <c r="C98" s="1" t="s">
        <v>219</v>
      </c>
      <c r="D98" s="2">
        <v>23864200</v>
      </c>
      <c r="E98" s="2">
        <v>20453132</v>
      </c>
      <c r="F98" s="2">
        <v>3411068</v>
      </c>
    </row>
    <row r="99" spans="1:6" ht="22.5" customHeight="1">
      <c r="A99" s="1" t="s">
        <v>220</v>
      </c>
      <c r="B99" s="1" t="s">
        <v>79</v>
      </c>
      <c r="C99" s="1" t="s">
        <v>221</v>
      </c>
      <c r="D99" s="2">
        <v>23864200</v>
      </c>
      <c r="E99" s="2">
        <v>20453132</v>
      </c>
      <c r="F99" s="2">
        <v>3411068</v>
      </c>
    </row>
    <row r="100" spans="1:6" ht="34.5" customHeight="1">
      <c r="A100" s="1" t="s">
        <v>222</v>
      </c>
      <c r="B100" s="1" t="s">
        <v>79</v>
      </c>
      <c r="C100" s="1" t="s">
        <v>223</v>
      </c>
      <c r="D100" s="2">
        <v>-142822</v>
      </c>
      <c r="E100" s="2">
        <v>-142822</v>
      </c>
      <c r="F100" s="2">
        <v>0</v>
      </c>
    </row>
    <row r="101" spans="1:6" ht="31.5" customHeight="1">
      <c r="A101" s="1" t="s">
        <v>224</v>
      </c>
      <c r="B101" s="1" t="s">
        <v>79</v>
      </c>
      <c r="C101" s="1" t="s">
        <v>225</v>
      </c>
      <c r="D101" s="2">
        <v>-142822</v>
      </c>
      <c r="E101" s="2">
        <v>-142822</v>
      </c>
      <c r="F101" s="2">
        <v>0</v>
      </c>
    </row>
  </sheetData>
  <phoneticPr fontId="7" type="noConversion"/>
  <pageMargins left="0.75" right="0.75" top="1" bottom="1" header="0.5" footer="0.5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24"/>
  <sheetViews>
    <sheetView topLeftCell="A94" workbookViewId="0">
      <selection activeCell="F103" sqref="F103"/>
    </sheetView>
  </sheetViews>
  <sheetFormatPr defaultRowHeight="12.75"/>
  <cols>
    <col min="1" max="1" width="49.28515625" customWidth="1"/>
    <col min="2" max="2" width="5.42578125" customWidth="1"/>
    <col min="3" max="3" width="19.7109375" customWidth="1"/>
    <col min="4" max="4" width="12.28515625" customWidth="1"/>
    <col min="5" max="5" width="12.7109375" customWidth="1"/>
    <col min="6" max="6" width="13.85546875" customWidth="1"/>
  </cols>
  <sheetData>
    <row r="2" spans="1:6">
      <c r="C2" s="6" t="s">
        <v>552</v>
      </c>
    </row>
    <row r="3" spans="1:6" ht="33.75">
      <c r="A3" s="10" t="s">
        <v>549</v>
      </c>
      <c r="B3" s="10" t="s">
        <v>70</v>
      </c>
      <c r="C3" s="10" t="s">
        <v>550</v>
      </c>
      <c r="D3" s="10" t="s">
        <v>72</v>
      </c>
      <c r="E3" s="10" t="s">
        <v>73</v>
      </c>
      <c r="F3" s="10" t="s">
        <v>551</v>
      </c>
    </row>
    <row r="4" spans="1:6">
      <c r="A4" s="11" t="s">
        <v>236</v>
      </c>
      <c r="B4" s="11" t="s">
        <v>235</v>
      </c>
      <c r="C4" s="11" t="s">
        <v>77</v>
      </c>
      <c r="D4" s="12">
        <f>158312482-0.21</f>
        <v>158312481.78999999</v>
      </c>
      <c r="E4" s="12">
        <v>119550374.66</v>
      </c>
      <c r="F4" s="12">
        <f>38762107.34-0.21</f>
        <v>38762107.130000003</v>
      </c>
    </row>
    <row r="5" spans="1:6" ht="13.5" customHeight="1">
      <c r="A5" s="1" t="s">
        <v>238</v>
      </c>
      <c r="B5" s="1" t="s">
        <v>235</v>
      </c>
      <c r="C5" s="1" t="s">
        <v>237</v>
      </c>
      <c r="D5" s="2">
        <f>158312482-0.21</f>
        <v>158312481.78999999</v>
      </c>
      <c r="E5" s="2">
        <v>119550374.66</v>
      </c>
      <c r="F5" s="2">
        <f>38762107.34-0.21</f>
        <v>38762107.130000003</v>
      </c>
    </row>
    <row r="6" spans="1:6" ht="10.5" customHeight="1">
      <c r="A6" s="1" t="s">
        <v>240</v>
      </c>
      <c r="B6" s="1" t="s">
        <v>235</v>
      </c>
      <c r="C6" s="1" t="s">
        <v>239</v>
      </c>
      <c r="D6" s="2">
        <v>30028859</v>
      </c>
      <c r="E6" s="2">
        <v>23207888.350000001</v>
      </c>
      <c r="F6" s="2">
        <v>6820970.6500000004</v>
      </c>
    </row>
    <row r="7" spans="1:6" ht="21.75" customHeight="1">
      <c r="A7" s="1" t="s">
        <v>242</v>
      </c>
      <c r="B7" s="1" t="s">
        <v>235</v>
      </c>
      <c r="C7" s="1" t="s">
        <v>241</v>
      </c>
      <c r="D7" s="2">
        <v>1415400</v>
      </c>
      <c r="E7" s="2">
        <v>1415166.16</v>
      </c>
      <c r="F7" s="2">
        <v>233.84</v>
      </c>
    </row>
    <row r="8" spans="1:6" ht="21.75" customHeight="1">
      <c r="A8" s="1" t="s">
        <v>244</v>
      </c>
      <c r="B8" s="1" t="s">
        <v>235</v>
      </c>
      <c r="C8" s="1" t="s">
        <v>243</v>
      </c>
      <c r="D8" s="2">
        <v>1415400</v>
      </c>
      <c r="E8" s="2">
        <v>1415166.16</v>
      </c>
      <c r="F8" s="2">
        <v>233.84</v>
      </c>
    </row>
    <row r="9" spans="1:6" ht="12.75" customHeight="1">
      <c r="A9" s="1" t="s">
        <v>246</v>
      </c>
      <c r="B9" s="1" t="s">
        <v>235</v>
      </c>
      <c r="C9" s="1" t="s">
        <v>245</v>
      </c>
      <c r="D9" s="2">
        <v>1415400</v>
      </c>
      <c r="E9" s="2">
        <v>1415166.16</v>
      </c>
      <c r="F9" s="2">
        <v>233.84</v>
      </c>
    </row>
    <row r="10" spans="1:6" ht="45" customHeight="1">
      <c r="A10" s="1" t="s">
        <v>248</v>
      </c>
      <c r="B10" s="1" t="s">
        <v>235</v>
      </c>
      <c r="C10" s="1" t="s">
        <v>247</v>
      </c>
      <c r="D10" s="2">
        <v>1330700</v>
      </c>
      <c r="E10" s="2">
        <v>1330486.1599999999</v>
      </c>
      <c r="F10" s="2">
        <v>213.84</v>
      </c>
    </row>
    <row r="11" spans="1:6" ht="21" customHeight="1">
      <c r="A11" s="1" t="s">
        <v>250</v>
      </c>
      <c r="B11" s="1" t="s">
        <v>235</v>
      </c>
      <c r="C11" s="1" t="s">
        <v>249</v>
      </c>
      <c r="D11" s="2">
        <v>1047704</v>
      </c>
      <c r="E11" s="2">
        <v>1047662.06</v>
      </c>
      <c r="F11" s="2">
        <v>41.94</v>
      </c>
    </row>
    <row r="12" spans="1:6" ht="31.5" customHeight="1">
      <c r="A12" s="1" t="s">
        <v>253</v>
      </c>
      <c r="B12" s="1" t="s">
        <v>235</v>
      </c>
      <c r="C12" s="1" t="s">
        <v>252</v>
      </c>
      <c r="D12" s="2">
        <v>282996</v>
      </c>
      <c r="E12" s="2">
        <v>282824.09999999998</v>
      </c>
      <c r="F12" s="2">
        <v>171.9</v>
      </c>
    </row>
    <row r="13" spans="1:6" ht="43.5" customHeight="1">
      <c r="A13" s="1" t="s">
        <v>255</v>
      </c>
      <c r="B13" s="1" t="s">
        <v>235</v>
      </c>
      <c r="C13" s="1" t="s">
        <v>254</v>
      </c>
      <c r="D13" s="2">
        <v>84700</v>
      </c>
      <c r="E13" s="2">
        <v>84680</v>
      </c>
      <c r="F13" s="2">
        <v>20</v>
      </c>
    </row>
    <row r="14" spans="1:6" ht="21.75" customHeight="1">
      <c r="A14" s="1" t="s">
        <v>251</v>
      </c>
      <c r="B14" s="1" t="s">
        <v>235</v>
      </c>
      <c r="C14" s="1" t="s">
        <v>256</v>
      </c>
      <c r="D14" s="2">
        <v>84700</v>
      </c>
      <c r="E14" s="2">
        <v>84680</v>
      </c>
      <c r="F14" s="2">
        <v>20</v>
      </c>
    </row>
    <row r="15" spans="1:6" ht="33.75" customHeight="1">
      <c r="A15" s="1" t="s">
        <v>258</v>
      </c>
      <c r="B15" s="1" t="s">
        <v>235</v>
      </c>
      <c r="C15" s="1" t="s">
        <v>257</v>
      </c>
      <c r="D15" s="2">
        <v>22377840</v>
      </c>
      <c r="E15" s="2">
        <v>17246609.489999998</v>
      </c>
      <c r="F15" s="2">
        <v>5131230.51</v>
      </c>
    </row>
    <row r="16" spans="1:6" ht="20.25" customHeight="1">
      <c r="A16" s="1" t="s">
        <v>260</v>
      </c>
      <c r="B16" s="1" t="s">
        <v>235</v>
      </c>
      <c r="C16" s="1" t="s">
        <v>259</v>
      </c>
      <c r="D16" s="2">
        <v>39800</v>
      </c>
      <c r="E16" s="2">
        <v>31800</v>
      </c>
      <c r="F16" s="2">
        <v>8000</v>
      </c>
    </row>
    <row r="17" spans="1:6" ht="10.5" customHeight="1">
      <c r="A17" s="1" t="s">
        <v>262</v>
      </c>
      <c r="B17" s="1" t="s">
        <v>235</v>
      </c>
      <c r="C17" s="1" t="s">
        <v>261</v>
      </c>
      <c r="D17" s="2">
        <v>39800</v>
      </c>
      <c r="E17" s="2">
        <v>31800</v>
      </c>
      <c r="F17" s="2">
        <v>8000</v>
      </c>
    </row>
    <row r="18" spans="1:6" ht="56.25">
      <c r="A18" s="1" t="s">
        <v>553</v>
      </c>
      <c r="B18" s="1" t="s">
        <v>235</v>
      </c>
      <c r="C18" s="1" t="s">
        <v>263</v>
      </c>
      <c r="D18" s="2">
        <v>39800</v>
      </c>
      <c r="E18" s="2">
        <v>31800</v>
      </c>
      <c r="F18" s="2">
        <v>8000</v>
      </c>
    </row>
    <row r="19" spans="1:6" ht="21" customHeight="1">
      <c r="A19" s="1" t="s">
        <v>265</v>
      </c>
      <c r="B19" s="1" t="s">
        <v>235</v>
      </c>
      <c r="C19" s="1" t="s">
        <v>264</v>
      </c>
      <c r="D19" s="2">
        <v>39800</v>
      </c>
      <c r="E19" s="2">
        <v>31800</v>
      </c>
      <c r="F19" s="2">
        <v>8000</v>
      </c>
    </row>
    <row r="20" spans="1:6" ht="23.25" customHeight="1">
      <c r="A20" s="1" t="s">
        <v>244</v>
      </c>
      <c r="B20" s="1" t="s">
        <v>235</v>
      </c>
      <c r="C20" s="1" t="s">
        <v>266</v>
      </c>
      <c r="D20" s="2">
        <v>280000</v>
      </c>
      <c r="E20" s="2">
        <v>0</v>
      </c>
      <c r="F20" s="2">
        <v>280000</v>
      </c>
    </row>
    <row r="21" spans="1:6" ht="10.5" customHeight="1">
      <c r="A21" s="1" t="s">
        <v>246</v>
      </c>
      <c r="B21" s="1" t="s">
        <v>235</v>
      </c>
      <c r="C21" s="1" t="s">
        <v>267</v>
      </c>
      <c r="D21" s="2">
        <v>280000</v>
      </c>
      <c r="E21" s="2">
        <v>0</v>
      </c>
      <c r="F21" s="2">
        <v>280000</v>
      </c>
    </row>
    <row r="22" spans="1:6" ht="42.75" customHeight="1">
      <c r="A22" s="1" t="s">
        <v>248</v>
      </c>
      <c r="B22" s="1" t="s">
        <v>235</v>
      </c>
      <c r="C22" s="1" t="s">
        <v>268</v>
      </c>
      <c r="D22" s="2">
        <v>263000</v>
      </c>
      <c r="E22" s="2">
        <v>0</v>
      </c>
      <c r="F22" s="2">
        <v>263000</v>
      </c>
    </row>
    <row r="23" spans="1:6" ht="23.25" customHeight="1">
      <c r="A23" s="1" t="s">
        <v>250</v>
      </c>
      <c r="B23" s="1" t="s">
        <v>235</v>
      </c>
      <c r="C23" s="1" t="s">
        <v>269</v>
      </c>
      <c r="D23" s="2">
        <v>202000</v>
      </c>
      <c r="E23" s="2">
        <v>0</v>
      </c>
      <c r="F23" s="2">
        <v>202000</v>
      </c>
    </row>
    <row r="24" spans="1:6" ht="31.5" customHeight="1">
      <c r="A24" s="1" t="s">
        <v>253</v>
      </c>
      <c r="B24" s="1" t="s">
        <v>235</v>
      </c>
      <c r="C24" s="1" t="s">
        <v>270</v>
      </c>
      <c r="D24" s="2">
        <v>61000</v>
      </c>
      <c r="E24" s="2">
        <v>0</v>
      </c>
      <c r="F24" s="2">
        <v>61000</v>
      </c>
    </row>
    <row r="25" spans="1:6" ht="33" customHeight="1">
      <c r="A25" s="1" t="s">
        <v>255</v>
      </c>
      <c r="B25" s="1" t="s">
        <v>235</v>
      </c>
      <c r="C25" s="1" t="s">
        <v>271</v>
      </c>
      <c r="D25" s="2">
        <v>17000</v>
      </c>
      <c r="E25" s="2">
        <v>0</v>
      </c>
      <c r="F25" s="2">
        <v>17000</v>
      </c>
    </row>
    <row r="26" spans="1:6" ht="19.5" customHeight="1">
      <c r="A26" s="1" t="s">
        <v>251</v>
      </c>
      <c r="B26" s="1" t="s">
        <v>235</v>
      </c>
      <c r="C26" s="1" t="s">
        <v>272</v>
      </c>
      <c r="D26" s="2">
        <v>17000</v>
      </c>
      <c r="E26" s="2">
        <v>0</v>
      </c>
      <c r="F26" s="2">
        <v>17000</v>
      </c>
    </row>
    <row r="27" spans="1:6" ht="21" customHeight="1">
      <c r="A27" s="1" t="s">
        <v>274</v>
      </c>
      <c r="B27" s="1" t="s">
        <v>235</v>
      </c>
      <c r="C27" s="1" t="s">
        <v>273</v>
      </c>
      <c r="D27" s="2">
        <v>22058040</v>
      </c>
      <c r="E27" s="2">
        <v>17214809.489999998</v>
      </c>
      <c r="F27" s="2">
        <v>4843230.51</v>
      </c>
    </row>
    <row r="28" spans="1:6" ht="19.5" customHeight="1">
      <c r="A28" s="1" t="s">
        <v>276</v>
      </c>
      <c r="B28" s="1" t="s">
        <v>235</v>
      </c>
      <c r="C28" s="1" t="s">
        <v>275</v>
      </c>
      <c r="D28" s="2">
        <v>22057840</v>
      </c>
      <c r="E28" s="2">
        <v>17214609.489999998</v>
      </c>
      <c r="F28" s="2">
        <v>4843230.51</v>
      </c>
    </row>
    <row r="29" spans="1:6" ht="31.5" customHeight="1">
      <c r="A29" s="1" t="s">
        <v>278</v>
      </c>
      <c r="B29" s="1" t="s">
        <v>235</v>
      </c>
      <c r="C29" s="1" t="s">
        <v>277</v>
      </c>
      <c r="D29" s="2">
        <v>16413900</v>
      </c>
      <c r="E29" s="2">
        <v>13043699.869999999</v>
      </c>
      <c r="F29" s="2">
        <v>3370200.13</v>
      </c>
    </row>
    <row r="30" spans="1:6" ht="21.75" customHeight="1">
      <c r="A30" s="1" t="s">
        <v>250</v>
      </c>
      <c r="B30" s="1" t="s">
        <v>235</v>
      </c>
      <c r="C30" s="1" t="s">
        <v>279</v>
      </c>
      <c r="D30" s="2">
        <v>12569003</v>
      </c>
      <c r="E30" s="2">
        <v>10105275.720000001</v>
      </c>
      <c r="F30" s="2">
        <v>2463727.2799999998</v>
      </c>
    </row>
    <row r="31" spans="1:6" ht="21" customHeight="1">
      <c r="A31" s="1" t="s">
        <v>251</v>
      </c>
      <c r="B31" s="1" t="s">
        <v>235</v>
      </c>
      <c r="C31" s="1" t="s">
        <v>280</v>
      </c>
      <c r="D31" s="2">
        <v>0</v>
      </c>
      <c r="E31" s="2">
        <v>0</v>
      </c>
      <c r="F31" s="2">
        <v>0</v>
      </c>
    </row>
    <row r="32" spans="1:6" ht="30" customHeight="1">
      <c r="A32" s="1" t="s">
        <v>253</v>
      </c>
      <c r="B32" s="1" t="s">
        <v>235</v>
      </c>
      <c r="C32" s="1" t="s">
        <v>281</v>
      </c>
      <c r="D32" s="2">
        <v>3844897</v>
      </c>
      <c r="E32" s="2">
        <v>2938424.15</v>
      </c>
      <c r="F32" s="2">
        <v>906472.85</v>
      </c>
    </row>
    <row r="33" spans="1:6" ht="42" customHeight="1">
      <c r="A33" s="1" t="s">
        <v>283</v>
      </c>
      <c r="B33" s="1" t="s">
        <v>235</v>
      </c>
      <c r="C33" s="1" t="s">
        <v>282</v>
      </c>
      <c r="D33" s="2">
        <v>4778140</v>
      </c>
      <c r="E33" s="2">
        <v>3508348.43</v>
      </c>
      <c r="F33" s="2">
        <v>1269791.57</v>
      </c>
    </row>
    <row r="34" spans="1:6" ht="22.5" customHeight="1">
      <c r="A34" s="1" t="s">
        <v>251</v>
      </c>
      <c r="B34" s="1" t="s">
        <v>235</v>
      </c>
      <c r="C34" s="1" t="s">
        <v>284</v>
      </c>
      <c r="D34" s="2">
        <v>779400</v>
      </c>
      <c r="E34" s="2">
        <v>699851.33</v>
      </c>
      <c r="F34" s="2">
        <v>79548.67</v>
      </c>
    </row>
    <row r="35" spans="1:6" ht="23.25" customHeight="1">
      <c r="A35" s="1" t="s">
        <v>265</v>
      </c>
      <c r="B35" s="1" t="s">
        <v>235</v>
      </c>
      <c r="C35" s="1" t="s">
        <v>285</v>
      </c>
      <c r="D35" s="2">
        <v>3996940</v>
      </c>
      <c r="E35" s="2">
        <v>2806769.24</v>
      </c>
      <c r="F35" s="2">
        <v>1190170.76</v>
      </c>
    </row>
    <row r="36" spans="1:6" ht="12" customHeight="1">
      <c r="A36" s="1" t="s">
        <v>287</v>
      </c>
      <c r="B36" s="1" t="s">
        <v>235</v>
      </c>
      <c r="C36" s="1" t="s">
        <v>286</v>
      </c>
      <c r="D36" s="2">
        <v>1800</v>
      </c>
      <c r="E36" s="2">
        <v>1727.86</v>
      </c>
      <c r="F36" s="2">
        <v>72.14</v>
      </c>
    </row>
    <row r="37" spans="1:6" ht="56.25">
      <c r="A37" s="1" t="s">
        <v>554</v>
      </c>
      <c r="B37" s="1" t="s">
        <v>235</v>
      </c>
      <c r="C37" s="1" t="s">
        <v>288</v>
      </c>
      <c r="D37" s="2">
        <v>409500</v>
      </c>
      <c r="E37" s="2">
        <v>325034.65000000002</v>
      </c>
      <c r="F37" s="2">
        <v>84465.35</v>
      </c>
    </row>
    <row r="38" spans="1:6" ht="10.5" customHeight="1">
      <c r="A38" s="1" t="s">
        <v>212</v>
      </c>
      <c r="B38" s="1" t="s">
        <v>235</v>
      </c>
      <c r="C38" s="1" t="s">
        <v>289</v>
      </c>
      <c r="D38" s="2">
        <v>409500</v>
      </c>
      <c r="E38" s="2">
        <v>325034.65000000002</v>
      </c>
      <c r="F38" s="2">
        <v>84465.35</v>
      </c>
    </row>
    <row r="39" spans="1:6" ht="52.5" customHeight="1">
      <c r="A39" s="1" t="s">
        <v>555</v>
      </c>
      <c r="B39" s="1" t="s">
        <v>235</v>
      </c>
      <c r="C39" s="1" t="s">
        <v>290</v>
      </c>
      <c r="D39" s="2">
        <v>422800</v>
      </c>
      <c r="E39" s="2">
        <v>305038.78999999998</v>
      </c>
      <c r="F39" s="2">
        <v>117761.21</v>
      </c>
    </row>
    <row r="40" spans="1:6" ht="12.75" customHeight="1">
      <c r="A40" s="1" t="s">
        <v>212</v>
      </c>
      <c r="B40" s="1" t="s">
        <v>235</v>
      </c>
      <c r="C40" s="1" t="s">
        <v>291</v>
      </c>
      <c r="D40" s="2">
        <v>422800</v>
      </c>
      <c r="E40" s="2">
        <v>305038.78999999998</v>
      </c>
      <c r="F40" s="2">
        <v>117761.21</v>
      </c>
    </row>
    <row r="41" spans="1:6" ht="12" customHeight="1">
      <c r="A41" s="1" t="s">
        <v>293</v>
      </c>
      <c r="B41" s="1" t="s">
        <v>235</v>
      </c>
      <c r="C41" s="1" t="s">
        <v>292</v>
      </c>
      <c r="D41" s="2">
        <v>33500</v>
      </c>
      <c r="E41" s="2">
        <v>32487.75</v>
      </c>
      <c r="F41" s="2">
        <v>1012.25</v>
      </c>
    </row>
    <row r="42" spans="1:6" ht="9" customHeight="1">
      <c r="A42" s="1" t="s">
        <v>295</v>
      </c>
      <c r="B42" s="1" t="s">
        <v>235</v>
      </c>
      <c r="C42" s="1" t="s">
        <v>294</v>
      </c>
      <c r="D42" s="2">
        <v>4700</v>
      </c>
      <c r="E42" s="2">
        <v>3935</v>
      </c>
      <c r="F42" s="2">
        <v>765</v>
      </c>
    </row>
    <row r="43" spans="1:6" ht="9.75" customHeight="1">
      <c r="A43" s="1" t="s">
        <v>297</v>
      </c>
      <c r="B43" s="1" t="s">
        <v>235</v>
      </c>
      <c r="C43" s="1" t="s">
        <v>296</v>
      </c>
      <c r="D43" s="2">
        <v>28800</v>
      </c>
      <c r="E43" s="2">
        <v>28552.75</v>
      </c>
      <c r="F43" s="2">
        <v>247.25</v>
      </c>
    </row>
    <row r="44" spans="1:6" ht="11.25" customHeight="1">
      <c r="A44" s="1" t="s">
        <v>299</v>
      </c>
      <c r="B44" s="1" t="s">
        <v>235</v>
      </c>
      <c r="C44" s="1" t="s">
        <v>298</v>
      </c>
      <c r="D44" s="2">
        <v>200</v>
      </c>
      <c r="E44" s="2">
        <v>200</v>
      </c>
      <c r="F44" s="2">
        <v>0</v>
      </c>
    </row>
    <row r="45" spans="1:6" ht="56.25">
      <c r="A45" s="1" t="s">
        <v>556</v>
      </c>
      <c r="B45" s="1" t="s">
        <v>235</v>
      </c>
      <c r="C45" s="1" t="s">
        <v>300</v>
      </c>
      <c r="D45" s="2">
        <v>200</v>
      </c>
      <c r="E45" s="2">
        <v>200</v>
      </c>
      <c r="F45" s="2">
        <v>0</v>
      </c>
    </row>
    <row r="46" spans="1:6" ht="11.25" customHeight="1">
      <c r="A46" s="1" t="s">
        <v>265</v>
      </c>
      <c r="B46" s="1" t="s">
        <v>235</v>
      </c>
      <c r="C46" s="1" t="s">
        <v>301</v>
      </c>
      <c r="D46" s="2">
        <v>200</v>
      </c>
      <c r="E46" s="2">
        <v>200</v>
      </c>
      <c r="F46" s="2">
        <v>0</v>
      </c>
    </row>
    <row r="47" spans="1:6" ht="10.5" customHeight="1">
      <c r="A47" s="1" t="s">
        <v>303</v>
      </c>
      <c r="B47" s="1" t="s">
        <v>235</v>
      </c>
      <c r="C47" s="1" t="s">
        <v>302</v>
      </c>
      <c r="D47" s="2">
        <v>2460700</v>
      </c>
      <c r="E47" s="2">
        <v>2460700</v>
      </c>
      <c r="F47" s="2">
        <v>0</v>
      </c>
    </row>
    <row r="48" spans="1:6" ht="11.25" customHeight="1">
      <c r="A48" s="1" t="s">
        <v>305</v>
      </c>
      <c r="B48" s="1" t="s">
        <v>235</v>
      </c>
      <c r="C48" s="1" t="s">
        <v>304</v>
      </c>
      <c r="D48" s="2">
        <v>2460700</v>
      </c>
      <c r="E48" s="2">
        <v>2460700</v>
      </c>
      <c r="F48" s="2">
        <v>0</v>
      </c>
    </row>
    <row r="49" spans="1:6" ht="22.5" customHeight="1">
      <c r="A49" s="1" t="s">
        <v>305</v>
      </c>
      <c r="B49" s="1" t="s">
        <v>235</v>
      </c>
      <c r="C49" s="1" t="s">
        <v>306</v>
      </c>
      <c r="D49" s="2">
        <v>2460700</v>
      </c>
      <c r="E49" s="2">
        <v>2460700</v>
      </c>
      <c r="F49" s="2">
        <v>0</v>
      </c>
    </row>
    <row r="50" spans="1:6" ht="22.5" customHeight="1">
      <c r="A50" s="1" t="s">
        <v>305</v>
      </c>
      <c r="B50" s="1" t="s">
        <v>235</v>
      </c>
      <c r="C50" s="1" t="s">
        <v>307</v>
      </c>
      <c r="D50" s="2">
        <v>2460700</v>
      </c>
      <c r="E50" s="2">
        <v>2460700</v>
      </c>
      <c r="F50" s="2">
        <v>0</v>
      </c>
    </row>
    <row r="51" spans="1:6" ht="12" customHeight="1">
      <c r="A51" s="1" t="s">
        <v>309</v>
      </c>
      <c r="B51" s="1" t="s">
        <v>235</v>
      </c>
      <c r="C51" s="1" t="s">
        <v>308</v>
      </c>
      <c r="D51" s="2">
        <v>2460700</v>
      </c>
      <c r="E51" s="2">
        <v>2460700</v>
      </c>
      <c r="F51" s="2">
        <v>0</v>
      </c>
    </row>
    <row r="52" spans="1:6" ht="9" customHeight="1">
      <c r="A52" s="1" t="s">
        <v>311</v>
      </c>
      <c r="B52" s="1" t="s">
        <v>235</v>
      </c>
      <c r="C52" s="1" t="s">
        <v>310</v>
      </c>
      <c r="D52" s="2">
        <v>908075</v>
      </c>
      <c r="E52" s="2">
        <v>0</v>
      </c>
      <c r="F52" s="2">
        <v>908075</v>
      </c>
    </row>
    <row r="53" spans="1:6" ht="22.5" customHeight="1">
      <c r="A53" s="1" t="s">
        <v>313</v>
      </c>
      <c r="B53" s="1" t="s">
        <v>235</v>
      </c>
      <c r="C53" s="1" t="s">
        <v>312</v>
      </c>
      <c r="D53" s="2">
        <v>908075</v>
      </c>
      <c r="E53" s="2">
        <v>0</v>
      </c>
      <c r="F53" s="2">
        <v>908075</v>
      </c>
    </row>
    <row r="54" spans="1:6" ht="12.75" customHeight="1">
      <c r="A54" s="1" t="s">
        <v>315</v>
      </c>
      <c r="B54" s="1" t="s">
        <v>235</v>
      </c>
      <c r="C54" s="1" t="s">
        <v>314</v>
      </c>
      <c r="D54" s="2">
        <v>908075</v>
      </c>
      <c r="E54" s="2">
        <v>0</v>
      </c>
      <c r="F54" s="2">
        <v>908075</v>
      </c>
    </row>
    <row r="55" spans="1:6" ht="42.75" customHeight="1">
      <c r="A55" s="1" t="s">
        <v>317</v>
      </c>
      <c r="B55" s="1" t="s">
        <v>235</v>
      </c>
      <c r="C55" s="1" t="s">
        <v>316</v>
      </c>
      <c r="D55" s="2">
        <v>908075</v>
      </c>
      <c r="E55" s="2">
        <v>0</v>
      </c>
      <c r="F55" s="2">
        <v>908075</v>
      </c>
    </row>
    <row r="56" spans="1:6" ht="9.75" customHeight="1">
      <c r="A56" s="1" t="s">
        <v>319</v>
      </c>
      <c r="B56" s="1" t="s">
        <v>235</v>
      </c>
      <c r="C56" s="1" t="s">
        <v>318</v>
      </c>
      <c r="D56" s="2">
        <v>908075</v>
      </c>
      <c r="E56" s="2">
        <v>0</v>
      </c>
      <c r="F56" s="2">
        <v>908075</v>
      </c>
    </row>
    <row r="57" spans="1:6" ht="11.25" customHeight="1">
      <c r="A57" s="1" t="s">
        <v>321</v>
      </c>
      <c r="B57" s="1" t="s">
        <v>235</v>
      </c>
      <c r="C57" s="1" t="s">
        <v>320</v>
      </c>
      <c r="D57" s="2">
        <v>2866844</v>
      </c>
      <c r="E57" s="2">
        <v>2085412.7</v>
      </c>
      <c r="F57" s="2">
        <v>781431.3</v>
      </c>
    </row>
    <row r="58" spans="1:6" ht="21.75" customHeight="1">
      <c r="A58" s="1" t="s">
        <v>260</v>
      </c>
      <c r="B58" s="1" t="s">
        <v>235</v>
      </c>
      <c r="C58" s="1" t="s">
        <v>322</v>
      </c>
      <c r="D58" s="2">
        <v>683890</v>
      </c>
      <c r="E58" s="2">
        <v>262430.90000000002</v>
      </c>
      <c r="F58" s="2">
        <v>421459.1</v>
      </c>
    </row>
    <row r="59" spans="1:6" ht="13.5" customHeight="1">
      <c r="A59" s="1" t="s">
        <v>262</v>
      </c>
      <c r="B59" s="1" t="s">
        <v>235</v>
      </c>
      <c r="C59" s="1" t="s">
        <v>323</v>
      </c>
      <c r="D59" s="2">
        <v>683890</v>
      </c>
      <c r="E59" s="2">
        <v>262430.90000000002</v>
      </c>
      <c r="F59" s="2">
        <v>421459.1</v>
      </c>
    </row>
    <row r="60" spans="1:6" ht="56.25">
      <c r="A60" s="1" t="s">
        <v>557</v>
      </c>
      <c r="B60" s="1" t="s">
        <v>235</v>
      </c>
      <c r="C60" s="1" t="s">
        <v>324</v>
      </c>
      <c r="D60" s="2">
        <v>683890</v>
      </c>
      <c r="E60" s="2">
        <v>262430.90000000002</v>
      </c>
      <c r="F60" s="2">
        <v>421459.1</v>
      </c>
    </row>
    <row r="61" spans="1:6" ht="22.5" customHeight="1">
      <c r="A61" s="1" t="s">
        <v>265</v>
      </c>
      <c r="B61" s="1" t="s">
        <v>235</v>
      </c>
      <c r="C61" s="1" t="s">
        <v>325</v>
      </c>
      <c r="D61" s="2">
        <v>683890</v>
      </c>
      <c r="E61" s="2">
        <v>262430.90000000002</v>
      </c>
      <c r="F61" s="2">
        <v>421459.1</v>
      </c>
    </row>
    <row r="62" spans="1:6" ht="21" customHeight="1">
      <c r="A62" s="1" t="s">
        <v>313</v>
      </c>
      <c r="B62" s="1" t="s">
        <v>235</v>
      </c>
      <c r="C62" s="1" t="s">
        <v>326</v>
      </c>
      <c r="D62" s="2">
        <v>2182954</v>
      </c>
      <c r="E62" s="2">
        <v>1822981.8</v>
      </c>
      <c r="F62" s="2">
        <v>359972.2</v>
      </c>
    </row>
    <row r="63" spans="1:6" ht="12" customHeight="1">
      <c r="A63" s="1" t="s">
        <v>315</v>
      </c>
      <c r="B63" s="1" t="s">
        <v>235</v>
      </c>
      <c r="C63" s="1" t="s">
        <v>327</v>
      </c>
      <c r="D63" s="2">
        <v>62150</v>
      </c>
      <c r="E63" s="2">
        <v>62150</v>
      </c>
      <c r="F63" s="2">
        <v>0</v>
      </c>
    </row>
    <row r="64" spans="1:6" ht="44.25" customHeight="1">
      <c r="A64" s="1" t="s">
        <v>317</v>
      </c>
      <c r="B64" s="1" t="s">
        <v>235</v>
      </c>
      <c r="C64" s="1" t="s">
        <v>328</v>
      </c>
      <c r="D64" s="2">
        <v>62150</v>
      </c>
      <c r="E64" s="2">
        <v>62150</v>
      </c>
      <c r="F64" s="2">
        <v>0</v>
      </c>
    </row>
    <row r="65" spans="1:6" ht="21.75" customHeight="1">
      <c r="A65" s="1" t="s">
        <v>265</v>
      </c>
      <c r="B65" s="1" t="s">
        <v>235</v>
      </c>
      <c r="C65" s="1" t="s">
        <v>329</v>
      </c>
      <c r="D65" s="2">
        <v>15600</v>
      </c>
      <c r="E65" s="2">
        <v>15600</v>
      </c>
      <c r="F65" s="2">
        <v>0</v>
      </c>
    </row>
    <row r="66" spans="1:6" ht="9.75" customHeight="1">
      <c r="A66" s="1" t="s">
        <v>331</v>
      </c>
      <c r="B66" s="1" t="s">
        <v>235</v>
      </c>
      <c r="C66" s="1" t="s">
        <v>330</v>
      </c>
      <c r="D66" s="2">
        <v>46550</v>
      </c>
      <c r="E66" s="2">
        <v>46550</v>
      </c>
      <c r="F66" s="2">
        <v>0</v>
      </c>
    </row>
    <row r="67" spans="1:6" ht="9.75" customHeight="1">
      <c r="A67" s="1" t="s">
        <v>299</v>
      </c>
      <c r="B67" s="1" t="s">
        <v>235</v>
      </c>
      <c r="C67" s="1" t="s">
        <v>332</v>
      </c>
      <c r="D67" s="2">
        <v>2120804</v>
      </c>
      <c r="E67" s="2">
        <v>1760831.8</v>
      </c>
      <c r="F67" s="2">
        <v>359972.2</v>
      </c>
    </row>
    <row r="68" spans="1:6" ht="56.25">
      <c r="A68" s="1" t="s">
        <v>558</v>
      </c>
      <c r="B68" s="1" t="s">
        <v>235</v>
      </c>
      <c r="C68" s="1" t="s">
        <v>333</v>
      </c>
      <c r="D68" s="2">
        <v>1171904</v>
      </c>
      <c r="E68" s="2">
        <v>1171731.57</v>
      </c>
      <c r="F68" s="2">
        <v>172.43</v>
      </c>
    </row>
    <row r="69" spans="1:6" ht="56.25">
      <c r="A69" s="1" t="s">
        <v>559</v>
      </c>
      <c r="B69" s="1" t="s">
        <v>235</v>
      </c>
      <c r="C69" s="1" t="s">
        <v>334</v>
      </c>
      <c r="D69" s="2">
        <v>1171904</v>
      </c>
      <c r="E69" s="2">
        <v>1171731.57</v>
      </c>
      <c r="F69" s="2">
        <v>172.43</v>
      </c>
    </row>
    <row r="70" spans="1:6" ht="56.25">
      <c r="A70" s="1" t="s">
        <v>560</v>
      </c>
      <c r="B70" s="1" t="s">
        <v>235</v>
      </c>
      <c r="C70" s="1" t="s">
        <v>335</v>
      </c>
      <c r="D70" s="2">
        <v>341000</v>
      </c>
      <c r="E70" s="2">
        <v>90045.37</v>
      </c>
      <c r="F70" s="2">
        <v>250954.63</v>
      </c>
    </row>
    <row r="71" spans="1:6" ht="22.5" customHeight="1">
      <c r="A71" s="1" t="s">
        <v>265</v>
      </c>
      <c r="B71" s="1" t="s">
        <v>235</v>
      </c>
      <c r="C71" s="1" t="s">
        <v>336</v>
      </c>
      <c r="D71" s="2">
        <v>341000</v>
      </c>
      <c r="E71" s="2">
        <v>90045.37</v>
      </c>
      <c r="F71" s="2">
        <v>250954.63</v>
      </c>
    </row>
    <row r="72" spans="1:6" ht="33" customHeight="1">
      <c r="A72" s="1" t="s">
        <v>338</v>
      </c>
      <c r="B72" s="1" t="s">
        <v>235</v>
      </c>
      <c r="C72" s="1" t="s">
        <v>337</v>
      </c>
      <c r="D72" s="2">
        <v>607900</v>
      </c>
      <c r="E72" s="2">
        <v>499054.86</v>
      </c>
      <c r="F72" s="2">
        <v>108845.14</v>
      </c>
    </row>
    <row r="73" spans="1:6" ht="22.5" customHeight="1">
      <c r="A73" s="1" t="s">
        <v>265</v>
      </c>
      <c r="B73" s="1" t="s">
        <v>235</v>
      </c>
      <c r="C73" s="1" t="s">
        <v>339</v>
      </c>
      <c r="D73" s="2">
        <v>147000</v>
      </c>
      <c r="E73" s="2">
        <v>38304.86</v>
      </c>
      <c r="F73" s="2">
        <v>108695.14</v>
      </c>
    </row>
    <row r="74" spans="1:6" ht="13.5" customHeight="1">
      <c r="A74" s="1" t="s">
        <v>297</v>
      </c>
      <c r="B74" s="1" t="s">
        <v>235</v>
      </c>
      <c r="C74" s="1" t="s">
        <v>340</v>
      </c>
      <c r="D74" s="2">
        <v>3000</v>
      </c>
      <c r="E74" s="2">
        <v>2850</v>
      </c>
      <c r="F74" s="2">
        <v>150</v>
      </c>
    </row>
    <row r="75" spans="1:6" ht="12" customHeight="1">
      <c r="A75" s="1" t="s">
        <v>287</v>
      </c>
      <c r="B75" s="1" t="s">
        <v>235</v>
      </c>
      <c r="C75" s="1" t="s">
        <v>341</v>
      </c>
      <c r="D75" s="2">
        <v>457900</v>
      </c>
      <c r="E75" s="2">
        <v>457900</v>
      </c>
      <c r="F75" s="2">
        <v>0</v>
      </c>
    </row>
    <row r="76" spans="1:6" ht="11.25" customHeight="1">
      <c r="A76" s="1" t="s">
        <v>343</v>
      </c>
      <c r="B76" s="1" t="s">
        <v>235</v>
      </c>
      <c r="C76" s="1" t="s">
        <v>342</v>
      </c>
      <c r="D76" s="2">
        <v>7096893</v>
      </c>
      <c r="E76" s="2">
        <v>5541211</v>
      </c>
      <c r="F76" s="2">
        <v>1555682</v>
      </c>
    </row>
    <row r="77" spans="1:6" ht="21.75" customHeight="1">
      <c r="A77" s="1" t="s">
        <v>345</v>
      </c>
      <c r="B77" s="1" t="s">
        <v>235</v>
      </c>
      <c r="C77" s="1" t="s">
        <v>344</v>
      </c>
      <c r="D77" s="2">
        <v>6043267</v>
      </c>
      <c r="E77" s="2">
        <v>4487585</v>
      </c>
      <c r="F77" s="2">
        <v>1555682</v>
      </c>
    </row>
    <row r="78" spans="1:6" ht="42.75" customHeight="1">
      <c r="A78" s="1" t="s">
        <v>347</v>
      </c>
      <c r="B78" s="1" t="s">
        <v>235</v>
      </c>
      <c r="C78" s="1" t="s">
        <v>346</v>
      </c>
      <c r="D78" s="2">
        <v>6043267</v>
      </c>
      <c r="E78" s="2">
        <v>4487585</v>
      </c>
      <c r="F78" s="2">
        <v>1555682</v>
      </c>
    </row>
    <row r="79" spans="1:6" ht="10.5" customHeight="1">
      <c r="A79" s="1" t="s">
        <v>349</v>
      </c>
      <c r="B79" s="1" t="s">
        <v>235</v>
      </c>
      <c r="C79" s="1" t="s">
        <v>348</v>
      </c>
      <c r="D79" s="2">
        <v>555767</v>
      </c>
      <c r="E79" s="2">
        <v>332280</v>
      </c>
      <c r="F79" s="2">
        <v>223487</v>
      </c>
    </row>
    <row r="80" spans="1:6" ht="56.25">
      <c r="A80" s="1" t="s">
        <v>561</v>
      </c>
      <c r="B80" s="1" t="s">
        <v>235</v>
      </c>
      <c r="C80" s="1" t="s">
        <v>350</v>
      </c>
      <c r="D80" s="2">
        <v>555767</v>
      </c>
      <c r="E80" s="2">
        <v>332280</v>
      </c>
      <c r="F80" s="2">
        <v>223487</v>
      </c>
    </row>
    <row r="81" spans="1:6" ht="21" customHeight="1">
      <c r="A81" s="1" t="s">
        <v>265</v>
      </c>
      <c r="B81" s="1" t="s">
        <v>235</v>
      </c>
      <c r="C81" s="1" t="s">
        <v>351</v>
      </c>
      <c r="D81" s="2">
        <v>555767</v>
      </c>
      <c r="E81" s="2">
        <v>332280</v>
      </c>
      <c r="F81" s="2">
        <v>223487</v>
      </c>
    </row>
    <row r="82" spans="1:6" ht="14.25" customHeight="1">
      <c r="A82" s="1" t="s">
        <v>353</v>
      </c>
      <c r="B82" s="1" t="s">
        <v>235</v>
      </c>
      <c r="C82" s="1" t="s">
        <v>352</v>
      </c>
      <c r="D82" s="2">
        <v>5020500</v>
      </c>
      <c r="E82" s="2">
        <v>3723800</v>
      </c>
      <c r="F82" s="2">
        <v>1296700</v>
      </c>
    </row>
    <row r="83" spans="1:6" ht="67.5">
      <c r="A83" s="1" t="s">
        <v>562</v>
      </c>
      <c r="B83" s="1" t="s">
        <v>235</v>
      </c>
      <c r="C83" s="1" t="s">
        <v>354</v>
      </c>
      <c r="D83" s="2">
        <v>103700</v>
      </c>
      <c r="E83" s="2">
        <v>36200</v>
      </c>
      <c r="F83" s="2">
        <v>67500</v>
      </c>
    </row>
    <row r="84" spans="1:6" ht="21.75" customHeight="1">
      <c r="A84" s="1" t="s">
        <v>265</v>
      </c>
      <c r="B84" s="1" t="s">
        <v>235</v>
      </c>
      <c r="C84" s="1" t="s">
        <v>355</v>
      </c>
      <c r="D84" s="2">
        <v>103700</v>
      </c>
      <c r="E84" s="2">
        <v>36200</v>
      </c>
      <c r="F84" s="2">
        <v>67500</v>
      </c>
    </row>
    <row r="85" spans="1:6" ht="68.25" customHeight="1">
      <c r="A85" s="1" t="s">
        <v>563</v>
      </c>
      <c r="B85" s="1" t="s">
        <v>235</v>
      </c>
      <c r="C85" s="1" t="s">
        <v>356</v>
      </c>
      <c r="D85" s="2">
        <v>271600</v>
      </c>
      <c r="E85" s="2">
        <v>203700</v>
      </c>
      <c r="F85" s="2">
        <v>67900</v>
      </c>
    </row>
    <row r="86" spans="1:6" ht="12" customHeight="1">
      <c r="A86" s="1" t="s">
        <v>212</v>
      </c>
      <c r="B86" s="1" t="s">
        <v>235</v>
      </c>
      <c r="C86" s="1" t="s">
        <v>357</v>
      </c>
      <c r="D86" s="2">
        <v>271600</v>
      </c>
      <c r="E86" s="2">
        <v>203700</v>
      </c>
      <c r="F86" s="2">
        <v>67900</v>
      </c>
    </row>
    <row r="87" spans="1:6" ht="53.25" customHeight="1">
      <c r="A87" s="1" t="s">
        <v>564</v>
      </c>
      <c r="B87" s="1" t="s">
        <v>235</v>
      </c>
      <c r="C87" s="1" t="s">
        <v>358</v>
      </c>
      <c r="D87" s="2">
        <v>4645200</v>
      </c>
      <c r="E87" s="2">
        <v>3483900</v>
      </c>
      <c r="F87" s="2">
        <v>1161300</v>
      </c>
    </row>
    <row r="88" spans="1:6" ht="12.75" customHeight="1">
      <c r="A88" s="1" t="s">
        <v>212</v>
      </c>
      <c r="B88" s="1" t="s">
        <v>235</v>
      </c>
      <c r="C88" s="1" t="s">
        <v>359</v>
      </c>
      <c r="D88" s="2">
        <v>4645200</v>
      </c>
      <c r="E88" s="2">
        <v>3483900</v>
      </c>
      <c r="F88" s="2">
        <v>1161300</v>
      </c>
    </row>
    <row r="89" spans="1:6" ht="14.25" customHeight="1">
      <c r="A89" s="1" t="s">
        <v>361</v>
      </c>
      <c r="B89" s="1" t="s">
        <v>235</v>
      </c>
      <c r="C89" s="1" t="s">
        <v>360</v>
      </c>
      <c r="D89" s="2">
        <v>467000</v>
      </c>
      <c r="E89" s="2">
        <v>431505</v>
      </c>
      <c r="F89" s="2">
        <v>35495</v>
      </c>
    </row>
    <row r="90" spans="1:6" ht="54" customHeight="1">
      <c r="A90" s="1" t="s">
        <v>565</v>
      </c>
      <c r="B90" s="1" t="s">
        <v>235</v>
      </c>
      <c r="C90" s="1" t="s">
        <v>362</v>
      </c>
      <c r="D90" s="2">
        <v>467000</v>
      </c>
      <c r="E90" s="2">
        <v>431505</v>
      </c>
      <c r="F90" s="2">
        <v>35495</v>
      </c>
    </row>
    <row r="91" spans="1:6" ht="19.5" customHeight="1">
      <c r="A91" s="1" t="s">
        <v>265</v>
      </c>
      <c r="B91" s="1" t="s">
        <v>235</v>
      </c>
      <c r="C91" s="1" t="s">
        <v>363</v>
      </c>
      <c r="D91" s="2">
        <v>467000</v>
      </c>
      <c r="E91" s="2">
        <v>431505</v>
      </c>
      <c r="F91" s="2">
        <v>35495</v>
      </c>
    </row>
    <row r="92" spans="1:6" ht="20.25" customHeight="1">
      <c r="A92" s="1" t="s">
        <v>365</v>
      </c>
      <c r="B92" s="1" t="s">
        <v>235</v>
      </c>
      <c r="C92" s="1" t="s">
        <v>364</v>
      </c>
      <c r="D92" s="2">
        <v>1053626</v>
      </c>
      <c r="E92" s="2">
        <v>1053626</v>
      </c>
      <c r="F92" s="2">
        <v>0</v>
      </c>
    </row>
    <row r="93" spans="1:6" ht="31.5" customHeight="1">
      <c r="A93" s="1" t="s">
        <v>367</v>
      </c>
      <c r="B93" s="1" t="s">
        <v>235</v>
      </c>
      <c r="C93" s="1" t="s">
        <v>366</v>
      </c>
      <c r="D93" s="2">
        <v>1053626</v>
      </c>
      <c r="E93" s="2">
        <v>1053626</v>
      </c>
      <c r="F93" s="2">
        <v>0</v>
      </c>
    </row>
    <row r="94" spans="1:6" ht="12" customHeight="1">
      <c r="A94" s="1" t="s">
        <v>369</v>
      </c>
      <c r="B94" s="1" t="s">
        <v>235</v>
      </c>
      <c r="C94" s="1" t="s">
        <v>368</v>
      </c>
      <c r="D94" s="2">
        <v>1053626</v>
      </c>
      <c r="E94" s="2">
        <v>1053626</v>
      </c>
      <c r="F94" s="2">
        <v>0</v>
      </c>
    </row>
    <row r="95" spans="1:6" ht="56.25">
      <c r="A95" s="1" t="s">
        <v>566</v>
      </c>
      <c r="B95" s="1" t="s">
        <v>235</v>
      </c>
      <c r="C95" s="1" t="s">
        <v>370</v>
      </c>
      <c r="D95" s="2">
        <v>1053626</v>
      </c>
      <c r="E95" s="2">
        <v>1053626</v>
      </c>
      <c r="F95" s="2">
        <v>0</v>
      </c>
    </row>
    <row r="96" spans="1:6" ht="21" customHeight="1">
      <c r="A96" s="1" t="s">
        <v>265</v>
      </c>
      <c r="B96" s="1" t="s">
        <v>235</v>
      </c>
      <c r="C96" s="1" t="s">
        <v>371</v>
      </c>
      <c r="D96" s="2">
        <v>1053626</v>
      </c>
      <c r="E96" s="2">
        <v>1053626</v>
      </c>
      <c r="F96" s="2">
        <v>0</v>
      </c>
    </row>
    <row r="97" spans="1:6" ht="13.5" customHeight="1">
      <c r="A97" s="1" t="s">
        <v>373</v>
      </c>
      <c r="B97" s="1" t="s">
        <v>235</v>
      </c>
      <c r="C97" s="1" t="s">
        <v>372</v>
      </c>
      <c r="D97" s="2">
        <f>30478808-0.21</f>
        <v>30478807.789999999</v>
      </c>
      <c r="E97" s="2">
        <v>28004342.149999999</v>
      </c>
      <c r="F97" s="2">
        <f>2474465.85-0.21</f>
        <v>2474465.64</v>
      </c>
    </row>
    <row r="98" spans="1:6" ht="13.5" customHeight="1">
      <c r="A98" s="1" t="s">
        <v>375</v>
      </c>
      <c r="B98" s="1" t="s">
        <v>235</v>
      </c>
      <c r="C98" s="1" t="s">
        <v>374</v>
      </c>
      <c r="D98" s="2">
        <f>29901779-0.21</f>
        <v>29901778.789999999</v>
      </c>
      <c r="E98" s="2">
        <v>27850091.82</v>
      </c>
      <c r="F98" s="2">
        <v>2051687.18</v>
      </c>
    </row>
    <row r="99" spans="1:6" ht="21.75" customHeight="1">
      <c r="A99" s="1" t="s">
        <v>379</v>
      </c>
      <c r="B99" s="1" t="s">
        <v>235</v>
      </c>
      <c r="C99" s="1" t="s">
        <v>378</v>
      </c>
      <c r="D99" s="2">
        <f>29901779-0.21</f>
        <v>29901778.789999999</v>
      </c>
      <c r="E99" s="2">
        <v>27850091.82</v>
      </c>
      <c r="F99" s="2">
        <f>2051687.18-0.21</f>
        <v>2051686.97</v>
      </c>
    </row>
    <row r="100" spans="1:6" ht="22.5" customHeight="1">
      <c r="A100" s="1" t="s">
        <v>381</v>
      </c>
      <c r="B100" s="1" t="s">
        <v>235</v>
      </c>
      <c r="C100" s="1" t="s">
        <v>380</v>
      </c>
      <c r="D100" s="2">
        <f>27182189-0.21</f>
        <v>27182188.789999999</v>
      </c>
      <c r="E100" s="2">
        <v>25698358.260000002</v>
      </c>
      <c r="F100" s="2">
        <f>1483830.74-0.21</f>
        <v>1483830.53</v>
      </c>
    </row>
    <row r="101" spans="1:6" ht="56.25">
      <c r="A101" s="1" t="s">
        <v>567</v>
      </c>
      <c r="B101" s="1" t="s">
        <v>235</v>
      </c>
      <c r="C101" s="1" t="s">
        <v>382</v>
      </c>
      <c r="D101" s="2">
        <f>10009779-0.21</f>
        <v>10009778.789999999</v>
      </c>
      <c r="E101" s="2">
        <v>9198730.0299999993</v>
      </c>
      <c r="F101" s="2">
        <f>811048.97-0.21</f>
        <v>811048.76</v>
      </c>
    </row>
    <row r="102" spans="1:6" ht="19.5" customHeight="1">
      <c r="A102" s="1" t="s">
        <v>265</v>
      </c>
      <c r="B102" s="1" t="s">
        <v>235</v>
      </c>
      <c r="C102" s="1" t="s">
        <v>383</v>
      </c>
      <c r="D102" s="2">
        <f>10009779-0.21</f>
        <v>10009778.789999999</v>
      </c>
      <c r="E102" s="2">
        <v>9198730.0299999993</v>
      </c>
      <c r="F102" s="2">
        <f>811048.97-0.21</f>
        <v>811048.76</v>
      </c>
    </row>
    <row r="103" spans="1:6" ht="54.75" customHeight="1">
      <c r="A103" s="1" t="s">
        <v>568</v>
      </c>
      <c r="B103" s="1" t="s">
        <v>235</v>
      </c>
      <c r="C103" s="1" t="s">
        <v>384</v>
      </c>
      <c r="D103" s="2">
        <v>2926300</v>
      </c>
      <c r="E103" s="2">
        <v>2258593.23</v>
      </c>
      <c r="F103" s="2">
        <v>667706.77</v>
      </c>
    </row>
    <row r="104" spans="1:6" ht="23.25" customHeight="1">
      <c r="A104" s="1" t="s">
        <v>265</v>
      </c>
      <c r="B104" s="1" t="s">
        <v>235</v>
      </c>
      <c r="C104" s="1" t="s">
        <v>385</v>
      </c>
      <c r="D104" s="2">
        <v>2926300</v>
      </c>
      <c r="E104" s="2">
        <v>2258593.23</v>
      </c>
      <c r="F104" s="2">
        <v>667706.77</v>
      </c>
    </row>
    <row r="105" spans="1:6" ht="67.5">
      <c r="A105" s="1" t="s">
        <v>0</v>
      </c>
      <c r="B105" s="1" t="s">
        <v>235</v>
      </c>
      <c r="C105" s="1" t="s">
        <v>386</v>
      </c>
      <c r="D105" s="2">
        <v>5000</v>
      </c>
      <c r="E105" s="2">
        <v>0</v>
      </c>
      <c r="F105" s="2">
        <v>5000</v>
      </c>
    </row>
    <row r="106" spans="1:6" ht="23.25" customHeight="1">
      <c r="A106" s="1" t="s">
        <v>265</v>
      </c>
      <c r="B106" s="1" t="s">
        <v>235</v>
      </c>
      <c r="C106" s="1" t="s">
        <v>387</v>
      </c>
      <c r="D106" s="2">
        <v>5000</v>
      </c>
      <c r="E106" s="2">
        <v>0</v>
      </c>
      <c r="F106" s="2">
        <v>5000</v>
      </c>
    </row>
    <row r="107" spans="1:6" ht="56.25">
      <c r="A107" s="1" t="s">
        <v>1</v>
      </c>
      <c r="B107" s="1" t="s">
        <v>235</v>
      </c>
      <c r="C107" s="1" t="s">
        <v>388</v>
      </c>
      <c r="D107" s="2">
        <v>9034500</v>
      </c>
      <c r="E107" s="2">
        <v>9034432</v>
      </c>
      <c r="F107" s="2">
        <v>68</v>
      </c>
    </row>
    <row r="108" spans="1:6" ht="22.5" customHeight="1">
      <c r="A108" s="1" t="s">
        <v>390</v>
      </c>
      <c r="B108" s="1" t="s">
        <v>235</v>
      </c>
      <c r="C108" s="1" t="s">
        <v>389</v>
      </c>
      <c r="D108" s="2">
        <v>9034500</v>
      </c>
      <c r="E108" s="2">
        <v>9034432</v>
      </c>
      <c r="F108" s="2">
        <v>68</v>
      </c>
    </row>
    <row r="109" spans="1:6" ht="56.25">
      <c r="A109" s="1" t="s">
        <v>2</v>
      </c>
      <c r="B109" s="1" t="s">
        <v>235</v>
      </c>
      <c r="C109" s="1" t="s">
        <v>391</v>
      </c>
      <c r="D109" s="2">
        <v>3920100</v>
      </c>
      <c r="E109" s="2">
        <v>3920100</v>
      </c>
      <c r="F109" s="2">
        <v>0</v>
      </c>
    </row>
    <row r="110" spans="1:6" ht="22.5">
      <c r="A110" s="1" t="s">
        <v>265</v>
      </c>
      <c r="B110" s="1" t="s">
        <v>235</v>
      </c>
      <c r="C110" s="1" t="s">
        <v>392</v>
      </c>
      <c r="D110" s="2">
        <v>3920100</v>
      </c>
      <c r="E110" s="2">
        <v>3920100</v>
      </c>
      <c r="F110" s="2">
        <v>0</v>
      </c>
    </row>
    <row r="111" spans="1:6" ht="57" customHeight="1">
      <c r="A111" s="1" t="s">
        <v>3</v>
      </c>
      <c r="B111" s="1" t="s">
        <v>235</v>
      </c>
      <c r="C111" s="1" t="s">
        <v>393</v>
      </c>
      <c r="D111" s="2">
        <v>945610</v>
      </c>
      <c r="E111" s="2">
        <v>945603</v>
      </c>
      <c r="F111" s="2">
        <v>7</v>
      </c>
    </row>
    <row r="112" spans="1:6" ht="22.5">
      <c r="A112" s="1" t="s">
        <v>390</v>
      </c>
      <c r="B112" s="1" t="s">
        <v>235</v>
      </c>
      <c r="C112" s="1" t="s">
        <v>394</v>
      </c>
      <c r="D112" s="2">
        <v>945610</v>
      </c>
      <c r="E112" s="2">
        <v>945603</v>
      </c>
      <c r="F112" s="2">
        <v>7</v>
      </c>
    </row>
    <row r="113" spans="1:6" ht="67.5">
      <c r="A113" s="1" t="s">
        <v>4</v>
      </c>
      <c r="B113" s="1" t="s">
        <v>235</v>
      </c>
      <c r="C113" s="1" t="s">
        <v>395</v>
      </c>
      <c r="D113" s="2">
        <v>340900</v>
      </c>
      <c r="E113" s="2">
        <v>340900</v>
      </c>
      <c r="F113" s="2">
        <v>0</v>
      </c>
    </row>
    <row r="114" spans="1:6" ht="22.5">
      <c r="A114" s="1" t="s">
        <v>265</v>
      </c>
      <c r="B114" s="1" t="s">
        <v>235</v>
      </c>
      <c r="C114" s="1" t="s">
        <v>396</v>
      </c>
      <c r="D114" s="2">
        <v>340900</v>
      </c>
      <c r="E114" s="2">
        <v>340900</v>
      </c>
      <c r="F114" s="2">
        <v>0</v>
      </c>
    </row>
    <row r="115" spans="1:6" ht="22.5">
      <c r="A115" s="1" t="s">
        <v>398</v>
      </c>
      <c r="B115" s="1" t="s">
        <v>235</v>
      </c>
      <c r="C115" s="1" t="s">
        <v>397</v>
      </c>
      <c r="D115" s="2">
        <v>2719590</v>
      </c>
      <c r="E115" s="2">
        <v>2151733.56</v>
      </c>
      <c r="F115" s="2">
        <v>567856.43999999994</v>
      </c>
    </row>
    <row r="116" spans="1:6" ht="56.25">
      <c r="A116" s="1" t="s">
        <v>5</v>
      </c>
      <c r="B116" s="1" t="s">
        <v>235</v>
      </c>
      <c r="C116" s="1" t="s">
        <v>399</v>
      </c>
      <c r="D116" s="2">
        <v>2719590</v>
      </c>
      <c r="E116" s="2">
        <v>2151733.56</v>
      </c>
      <c r="F116" s="2">
        <v>567856.43999999994</v>
      </c>
    </row>
    <row r="117" spans="1:6" ht="22.5">
      <c r="A117" s="1" t="s">
        <v>265</v>
      </c>
      <c r="B117" s="1" t="s">
        <v>235</v>
      </c>
      <c r="C117" s="1" t="s">
        <v>400</v>
      </c>
      <c r="D117" s="2">
        <v>2719590</v>
      </c>
      <c r="E117" s="2">
        <v>2151733.56</v>
      </c>
      <c r="F117" s="2">
        <v>567856.43999999994</v>
      </c>
    </row>
    <row r="118" spans="1:6">
      <c r="A118" s="1" t="s">
        <v>402</v>
      </c>
      <c r="B118" s="1" t="s">
        <v>235</v>
      </c>
      <c r="C118" s="1" t="s">
        <v>401</v>
      </c>
      <c r="D118" s="2">
        <v>577029</v>
      </c>
      <c r="E118" s="2">
        <v>154250.32999999999</v>
      </c>
      <c r="F118" s="2">
        <v>422778.67</v>
      </c>
    </row>
    <row r="119" spans="1:6" ht="33.75">
      <c r="A119" s="1" t="s">
        <v>404</v>
      </c>
      <c r="B119" s="1" t="s">
        <v>235</v>
      </c>
      <c r="C119" s="1" t="s">
        <v>403</v>
      </c>
      <c r="D119" s="2">
        <v>577029</v>
      </c>
      <c r="E119" s="2">
        <v>154250.32999999999</v>
      </c>
      <c r="F119" s="2">
        <v>422778.67</v>
      </c>
    </row>
    <row r="120" spans="1:6" ht="22.5">
      <c r="A120" s="1" t="s">
        <v>406</v>
      </c>
      <c r="B120" s="1" t="s">
        <v>235</v>
      </c>
      <c r="C120" s="1" t="s">
        <v>405</v>
      </c>
      <c r="D120" s="2">
        <v>577029</v>
      </c>
      <c r="E120" s="2">
        <v>154250.32999999999</v>
      </c>
      <c r="F120" s="2">
        <v>422778.67</v>
      </c>
    </row>
    <row r="121" spans="1:6" ht="56.25">
      <c r="A121" s="1" t="s">
        <v>6</v>
      </c>
      <c r="B121" s="1" t="s">
        <v>235</v>
      </c>
      <c r="C121" s="1" t="s">
        <v>407</v>
      </c>
      <c r="D121" s="2">
        <v>547029</v>
      </c>
      <c r="E121" s="2">
        <v>125495.03999999999</v>
      </c>
      <c r="F121" s="2">
        <v>421533.96</v>
      </c>
    </row>
    <row r="122" spans="1:6" ht="22.5">
      <c r="A122" s="1" t="s">
        <v>265</v>
      </c>
      <c r="B122" s="1" t="s">
        <v>235</v>
      </c>
      <c r="C122" s="1" t="s">
        <v>408</v>
      </c>
      <c r="D122" s="2">
        <v>547029</v>
      </c>
      <c r="E122" s="2">
        <v>125495.03999999999</v>
      </c>
      <c r="F122" s="2">
        <v>421533.96</v>
      </c>
    </row>
    <row r="123" spans="1:6" ht="56.25">
      <c r="A123" s="1" t="s">
        <v>554</v>
      </c>
      <c r="B123" s="1" t="s">
        <v>235</v>
      </c>
      <c r="C123" s="1" t="s">
        <v>409</v>
      </c>
      <c r="D123" s="2">
        <v>30000</v>
      </c>
      <c r="E123" s="2">
        <v>28755.29</v>
      </c>
      <c r="F123" s="2">
        <v>1244.71</v>
      </c>
    </row>
    <row r="124" spans="1:6">
      <c r="A124" s="1" t="s">
        <v>212</v>
      </c>
      <c r="B124" s="1" t="s">
        <v>235</v>
      </c>
      <c r="C124" s="1" t="s">
        <v>410</v>
      </c>
      <c r="D124" s="2">
        <v>30000</v>
      </c>
      <c r="E124" s="2">
        <v>28755.29</v>
      </c>
      <c r="F124" s="2">
        <v>1244.71</v>
      </c>
    </row>
    <row r="125" spans="1:6">
      <c r="A125" s="1" t="s">
        <v>412</v>
      </c>
      <c r="B125" s="1" t="s">
        <v>235</v>
      </c>
      <c r="C125" s="1" t="s">
        <v>411</v>
      </c>
      <c r="D125" s="2">
        <v>65869770</v>
      </c>
      <c r="E125" s="2">
        <v>42364153.68</v>
      </c>
      <c r="F125" s="2">
        <v>23505616.32</v>
      </c>
    </row>
    <row r="126" spans="1:6">
      <c r="A126" s="1" t="s">
        <v>414</v>
      </c>
      <c r="B126" s="1" t="s">
        <v>235</v>
      </c>
      <c r="C126" s="1" t="s">
        <v>413</v>
      </c>
      <c r="D126" s="2">
        <v>955217</v>
      </c>
      <c r="E126" s="2">
        <v>821722.9</v>
      </c>
      <c r="F126" s="2">
        <v>133494.1</v>
      </c>
    </row>
    <row r="127" spans="1:6" ht="33.75">
      <c r="A127" s="1" t="s">
        <v>416</v>
      </c>
      <c r="B127" s="1" t="s">
        <v>235</v>
      </c>
      <c r="C127" s="1" t="s">
        <v>415</v>
      </c>
      <c r="D127" s="2">
        <v>802517</v>
      </c>
      <c r="E127" s="2">
        <v>674999.1</v>
      </c>
      <c r="F127" s="2">
        <v>127517.9</v>
      </c>
    </row>
    <row r="128" spans="1:6" ht="22.5">
      <c r="A128" s="1" t="s">
        <v>418</v>
      </c>
      <c r="B128" s="1" t="s">
        <v>235</v>
      </c>
      <c r="C128" s="1" t="s">
        <v>417</v>
      </c>
      <c r="D128" s="2">
        <v>802517</v>
      </c>
      <c r="E128" s="2">
        <v>674999.1</v>
      </c>
      <c r="F128" s="2">
        <v>127517.9</v>
      </c>
    </row>
    <row r="129" spans="1:6" ht="67.5">
      <c r="A129" s="1" t="s">
        <v>7</v>
      </c>
      <c r="B129" s="1" t="s">
        <v>235</v>
      </c>
      <c r="C129" s="1" t="s">
        <v>419</v>
      </c>
      <c r="D129" s="2">
        <v>802517</v>
      </c>
      <c r="E129" s="2">
        <v>674999.1</v>
      </c>
      <c r="F129" s="2">
        <v>127517.9</v>
      </c>
    </row>
    <row r="130" spans="1:6" ht="22.5">
      <c r="A130" s="1" t="s">
        <v>265</v>
      </c>
      <c r="B130" s="1" t="s">
        <v>235</v>
      </c>
      <c r="C130" s="1" t="s">
        <v>420</v>
      </c>
      <c r="D130" s="2">
        <v>802517</v>
      </c>
      <c r="E130" s="2">
        <v>674999.1</v>
      </c>
      <c r="F130" s="2">
        <v>127517.9</v>
      </c>
    </row>
    <row r="131" spans="1:6" ht="33.75">
      <c r="A131" s="1" t="s">
        <v>404</v>
      </c>
      <c r="B131" s="1" t="s">
        <v>235</v>
      </c>
      <c r="C131" s="1" t="s">
        <v>421</v>
      </c>
      <c r="D131" s="2">
        <v>152700</v>
      </c>
      <c r="E131" s="2">
        <v>146723.79999999999</v>
      </c>
      <c r="F131" s="2">
        <v>5976.2</v>
      </c>
    </row>
    <row r="132" spans="1:6" ht="22.5">
      <c r="A132" s="1" t="s">
        <v>423</v>
      </c>
      <c r="B132" s="1" t="s">
        <v>235</v>
      </c>
      <c r="C132" s="1" t="s">
        <v>422</v>
      </c>
      <c r="D132" s="2">
        <v>152700</v>
      </c>
      <c r="E132" s="2">
        <v>146723.79999999999</v>
      </c>
      <c r="F132" s="2">
        <v>5976.2</v>
      </c>
    </row>
    <row r="133" spans="1:6" ht="54" customHeight="1">
      <c r="A133" s="1" t="s">
        <v>8</v>
      </c>
      <c r="B133" s="1" t="s">
        <v>235</v>
      </c>
      <c r="C133" s="1" t="s">
        <v>424</v>
      </c>
      <c r="D133" s="2">
        <v>152700</v>
      </c>
      <c r="E133" s="2">
        <v>146723.79999999999</v>
      </c>
      <c r="F133" s="2">
        <v>5976.2</v>
      </c>
    </row>
    <row r="134" spans="1:6" ht="22.5">
      <c r="A134" s="1" t="s">
        <v>265</v>
      </c>
      <c r="B134" s="1" t="s">
        <v>235</v>
      </c>
      <c r="C134" s="1" t="s">
        <v>425</v>
      </c>
      <c r="D134" s="2">
        <v>152700</v>
      </c>
      <c r="E134" s="2">
        <v>146723.79999999999</v>
      </c>
      <c r="F134" s="2">
        <v>5976.2</v>
      </c>
    </row>
    <row r="135" spans="1:6">
      <c r="A135" s="1" t="s">
        <v>427</v>
      </c>
      <c r="B135" s="1" t="s">
        <v>235</v>
      </c>
      <c r="C135" s="1" t="s">
        <v>426</v>
      </c>
      <c r="D135" s="2">
        <v>6040205</v>
      </c>
      <c r="E135" s="2">
        <v>2146120</v>
      </c>
      <c r="F135" s="2">
        <v>3894085</v>
      </c>
    </row>
    <row r="136" spans="1:6" ht="33.75">
      <c r="A136" s="1" t="s">
        <v>416</v>
      </c>
      <c r="B136" s="1" t="s">
        <v>235</v>
      </c>
      <c r="C136" s="1" t="s">
        <v>428</v>
      </c>
      <c r="D136" s="2">
        <v>6040205</v>
      </c>
      <c r="E136" s="2">
        <v>2146120</v>
      </c>
      <c r="F136" s="2">
        <v>3894085</v>
      </c>
    </row>
    <row r="137" spans="1:6" ht="33.75">
      <c r="A137" s="1" t="s">
        <v>430</v>
      </c>
      <c r="B137" s="1" t="s">
        <v>235</v>
      </c>
      <c r="C137" s="1" t="s">
        <v>429</v>
      </c>
      <c r="D137" s="2">
        <v>6040205</v>
      </c>
      <c r="E137" s="2">
        <v>2146120</v>
      </c>
      <c r="F137" s="2">
        <v>3894085</v>
      </c>
    </row>
    <row r="138" spans="1:6" ht="78.75">
      <c r="A138" s="1" t="s">
        <v>9</v>
      </c>
      <c r="B138" s="1" t="s">
        <v>235</v>
      </c>
      <c r="C138" s="1" t="s">
        <v>431</v>
      </c>
      <c r="D138" s="2">
        <v>1412805</v>
      </c>
      <c r="E138" s="2">
        <v>1196120</v>
      </c>
      <c r="F138" s="2">
        <v>216685</v>
      </c>
    </row>
    <row r="139" spans="1:6" ht="22.5">
      <c r="A139" s="1" t="s">
        <v>265</v>
      </c>
      <c r="B139" s="1" t="s">
        <v>235</v>
      </c>
      <c r="C139" s="1" t="s">
        <v>432</v>
      </c>
      <c r="D139" s="2">
        <v>1311405</v>
      </c>
      <c r="E139" s="2">
        <v>1094720</v>
      </c>
      <c r="F139" s="2">
        <v>216685</v>
      </c>
    </row>
    <row r="140" spans="1:6">
      <c r="A140" s="1" t="s">
        <v>297</v>
      </c>
      <c r="B140" s="1" t="s">
        <v>235</v>
      </c>
      <c r="C140" s="1" t="s">
        <v>433</v>
      </c>
      <c r="D140" s="2">
        <v>101400</v>
      </c>
      <c r="E140" s="2">
        <v>101400</v>
      </c>
      <c r="F140" s="2">
        <v>0</v>
      </c>
    </row>
    <row r="141" spans="1:6" ht="78.75">
      <c r="A141" s="1" t="s">
        <v>10</v>
      </c>
      <c r="B141" s="1" t="s">
        <v>235</v>
      </c>
      <c r="C141" s="1" t="s">
        <v>434</v>
      </c>
      <c r="D141" s="2">
        <v>127400</v>
      </c>
      <c r="E141" s="2">
        <v>50000</v>
      </c>
      <c r="F141" s="2">
        <v>77400</v>
      </c>
    </row>
    <row r="142" spans="1:6" ht="22.5">
      <c r="A142" s="1" t="s">
        <v>265</v>
      </c>
      <c r="B142" s="1" t="s">
        <v>235</v>
      </c>
      <c r="C142" s="1" t="s">
        <v>435</v>
      </c>
      <c r="D142" s="2">
        <v>127400</v>
      </c>
      <c r="E142" s="2">
        <v>50000</v>
      </c>
      <c r="F142" s="2">
        <v>77400</v>
      </c>
    </row>
    <row r="143" spans="1:6" ht="55.5" customHeight="1">
      <c r="A143" s="1" t="s">
        <v>11</v>
      </c>
      <c r="B143" s="1" t="s">
        <v>235</v>
      </c>
      <c r="C143" s="1" t="s">
        <v>436</v>
      </c>
      <c r="D143" s="2">
        <v>4140000</v>
      </c>
      <c r="E143" s="2">
        <v>828000</v>
      </c>
      <c r="F143" s="2">
        <v>3312000</v>
      </c>
    </row>
    <row r="144" spans="1:6" ht="22.5">
      <c r="A144" s="1" t="s">
        <v>265</v>
      </c>
      <c r="B144" s="1" t="s">
        <v>235</v>
      </c>
      <c r="C144" s="1" t="s">
        <v>437</v>
      </c>
      <c r="D144" s="2">
        <v>4140000</v>
      </c>
      <c r="E144" s="2">
        <v>828000</v>
      </c>
      <c r="F144" s="2">
        <v>3312000</v>
      </c>
    </row>
    <row r="145" spans="1:6" ht="67.5">
      <c r="A145" s="1" t="s">
        <v>12</v>
      </c>
      <c r="B145" s="1" t="s">
        <v>235</v>
      </c>
      <c r="C145" s="1" t="s">
        <v>438</v>
      </c>
      <c r="D145" s="2">
        <v>360000</v>
      </c>
      <c r="E145" s="2">
        <v>72000</v>
      </c>
      <c r="F145" s="2">
        <v>288000</v>
      </c>
    </row>
    <row r="146" spans="1:6" ht="22.5">
      <c r="A146" s="1" t="s">
        <v>265</v>
      </c>
      <c r="B146" s="1" t="s">
        <v>235</v>
      </c>
      <c r="C146" s="1" t="s">
        <v>439</v>
      </c>
      <c r="D146" s="2">
        <v>360000</v>
      </c>
      <c r="E146" s="2">
        <v>72000</v>
      </c>
      <c r="F146" s="2">
        <v>288000</v>
      </c>
    </row>
    <row r="147" spans="1:6">
      <c r="A147" s="1" t="s">
        <v>441</v>
      </c>
      <c r="B147" s="1" t="s">
        <v>235</v>
      </c>
      <c r="C147" s="1" t="s">
        <v>440</v>
      </c>
      <c r="D147" s="2">
        <v>58874348</v>
      </c>
      <c r="E147" s="2">
        <v>39396310.780000001</v>
      </c>
      <c r="F147" s="2">
        <v>19478037.219999999</v>
      </c>
    </row>
    <row r="148" spans="1:6" ht="22.5">
      <c r="A148" s="1" t="s">
        <v>376</v>
      </c>
      <c r="B148" s="1" t="s">
        <v>235</v>
      </c>
      <c r="C148" s="1" t="s">
        <v>442</v>
      </c>
      <c r="D148" s="2">
        <v>248000</v>
      </c>
      <c r="E148" s="2">
        <v>40000</v>
      </c>
      <c r="F148" s="2">
        <v>208000</v>
      </c>
    </row>
    <row r="149" spans="1:6" ht="45">
      <c r="A149" s="1" t="s">
        <v>377</v>
      </c>
      <c r="B149" s="1" t="s">
        <v>235</v>
      </c>
      <c r="C149" s="1" t="s">
        <v>443</v>
      </c>
      <c r="D149" s="2">
        <v>248000</v>
      </c>
      <c r="E149" s="2">
        <v>40000</v>
      </c>
      <c r="F149" s="2">
        <v>208000</v>
      </c>
    </row>
    <row r="150" spans="1:6" ht="67.5">
      <c r="A150" s="1" t="s">
        <v>13</v>
      </c>
      <c r="B150" s="1" t="s">
        <v>235</v>
      </c>
      <c r="C150" s="1" t="s">
        <v>444</v>
      </c>
      <c r="D150" s="2">
        <v>248000</v>
      </c>
      <c r="E150" s="2">
        <v>40000</v>
      </c>
      <c r="F150" s="2">
        <v>208000</v>
      </c>
    </row>
    <row r="151" spans="1:6" ht="22.5">
      <c r="A151" s="1" t="s">
        <v>265</v>
      </c>
      <c r="B151" s="1" t="s">
        <v>235</v>
      </c>
      <c r="C151" s="1" t="s">
        <v>445</v>
      </c>
      <c r="D151" s="2">
        <v>248000</v>
      </c>
      <c r="E151" s="2">
        <v>40000</v>
      </c>
      <c r="F151" s="2">
        <v>208000</v>
      </c>
    </row>
    <row r="152" spans="1:6" ht="33.75">
      <c r="A152" s="1" t="s">
        <v>416</v>
      </c>
      <c r="B152" s="1" t="s">
        <v>235</v>
      </c>
      <c r="C152" s="1" t="s">
        <v>446</v>
      </c>
      <c r="D152" s="2">
        <v>53383371</v>
      </c>
      <c r="E152" s="2">
        <v>38813973.420000002</v>
      </c>
      <c r="F152" s="2">
        <v>14569397.58</v>
      </c>
    </row>
    <row r="153" spans="1:6" ht="22.5">
      <c r="A153" s="1" t="s">
        <v>448</v>
      </c>
      <c r="B153" s="1" t="s">
        <v>235</v>
      </c>
      <c r="C153" s="1" t="s">
        <v>447</v>
      </c>
      <c r="D153" s="2">
        <v>53383371</v>
      </c>
      <c r="E153" s="2">
        <v>38813973.420000002</v>
      </c>
      <c r="F153" s="2">
        <v>14569397.58</v>
      </c>
    </row>
    <row r="154" spans="1:6" ht="67.5">
      <c r="A154" s="1" t="s">
        <v>14</v>
      </c>
      <c r="B154" s="1" t="s">
        <v>235</v>
      </c>
      <c r="C154" s="1" t="s">
        <v>449</v>
      </c>
      <c r="D154" s="2">
        <v>29222300</v>
      </c>
      <c r="E154" s="2">
        <v>19693986.449999999</v>
      </c>
      <c r="F154" s="2">
        <v>9528313.5500000007</v>
      </c>
    </row>
    <row r="155" spans="1:6" ht="22.5">
      <c r="A155" s="1" t="s">
        <v>265</v>
      </c>
      <c r="B155" s="1" t="s">
        <v>235</v>
      </c>
      <c r="C155" s="1" t="s">
        <v>450</v>
      </c>
      <c r="D155" s="2">
        <v>29222300</v>
      </c>
      <c r="E155" s="2">
        <v>19693986.449999999</v>
      </c>
      <c r="F155" s="2">
        <v>9528313.5500000007</v>
      </c>
    </row>
    <row r="156" spans="1:6" ht="56.25">
      <c r="A156" s="1" t="s">
        <v>15</v>
      </c>
      <c r="B156" s="1" t="s">
        <v>235</v>
      </c>
      <c r="C156" s="1" t="s">
        <v>451</v>
      </c>
      <c r="D156" s="2">
        <v>3356000</v>
      </c>
      <c r="E156" s="2">
        <v>1835877.11</v>
      </c>
      <c r="F156" s="2">
        <v>1520122.89</v>
      </c>
    </row>
    <row r="157" spans="1:6" ht="22.5">
      <c r="A157" s="1" t="s">
        <v>265</v>
      </c>
      <c r="B157" s="1" t="s">
        <v>235</v>
      </c>
      <c r="C157" s="1" t="s">
        <v>452</v>
      </c>
      <c r="D157" s="2">
        <v>3356000</v>
      </c>
      <c r="E157" s="2">
        <v>1835877.11</v>
      </c>
      <c r="F157" s="2">
        <v>1520122.89</v>
      </c>
    </row>
    <row r="158" spans="1:6" ht="67.5">
      <c r="A158" s="1" t="s">
        <v>16</v>
      </c>
      <c r="B158" s="1" t="s">
        <v>235</v>
      </c>
      <c r="C158" s="1" t="s">
        <v>453</v>
      </c>
      <c r="D158" s="2">
        <v>20775071</v>
      </c>
      <c r="E158" s="2">
        <v>17254109.859999999</v>
      </c>
      <c r="F158" s="2">
        <v>3520961.14</v>
      </c>
    </row>
    <row r="159" spans="1:6" ht="22.5">
      <c r="A159" s="1" t="s">
        <v>265</v>
      </c>
      <c r="B159" s="1" t="s">
        <v>235</v>
      </c>
      <c r="C159" s="1" t="s">
        <v>454</v>
      </c>
      <c r="D159" s="2">
        <v>20775071</v>
      </c>
      <c r="E159" s="2">
        <v>17254109.859999999</v>
      </c>
      <c r="F159" s="2">
        <v>3520961.14</v>
      </c>
    </row>
    <row r="160" spans="1:6" ht="67.5">
      <c r="A160" s="1" t="s">
        <v>17</v>
      </c>
      <c r="B160" s="1" t="s">
        <v>235</v>
      </c>
      <c r="C160" s="1" t="s">
        <v>455</v>
      </c>
      <c r="D160" s="2">
        <v>30000</v>
      </c>
      <c r="E160" s="2">
        <v>30000</v>
      </c>
      <c r="F160" s="2">
        <v>0</v>
      </c>
    </row>
    <row r="161" spans="1:6" ht="22.5">
      <c r="A161" s="1" t="s">
        <v>265</v>
      </c>
      <c r="B161" s="1" t="s">
        <v>235</v>
      </c>
      <c r="C161" s="1" t="s">
        <v>456</v>
      </c>
      <c r="D161" s="2">
        <v>30000</v>
      </c>
      <c r="E161" s="2">
        <v>30000</v>
      </c>
      <c r="F161" s="2">
        <v>0</v>
      </c>
    </row>
    <row r="162" spans="1:6" ht="22.5">
      <c r="A162" s="1" t="s">
        <v>313</v>
      </c>
      <c r="B162" s="1" t="s">
        <v>235</v>
      </c>
      <c r="C162" s="1" t="s">
        <v>457</v>
      </c>
      <c r="D162" s="2">
        <v>5242977</v>
      </c>
      <c r="E162" s="2">
        <v>542337.36</v>
      </c>
      <c r="F162" s="2">
        <v>4700639.6399999997</v>
      </c>
    </row>
    <row r="163" spans="1:6">
      <c r="A163" s="1" t="s">
        <v>315</v>
      </c>
      <c r="B163" s="1" t="s">
        <v>235</v>
      </c>
      <c r="C163" s="1" t="s">
        <v>458</v>
      </c>
      <c r="D163" s="2">
        <v>158477</v>
      </c>
      <c r="E163" s="2">
        <v>136337.35999999999</v>
      </c>
      <c r="F163" s="2">
        <v>22139.64</v>
      </c>
    </row>
    <row r="164" spans="1:6" ht="45">
      <c r="A164" s="1" t="s">
        <v>317</v>
      </c>
      <c r="B164" s="1" t="s">
        <v>235</v>
      </c>
      <c r="C164" s="1" t="s">
        <v>459</v>
      </c>
      <c r="D164" s="2">
        <v>158477</v>
      </c>
      <c r="E164" s="2">
        <v>136337.35999999999</v>
      </c>
      <c r="F164" s="2">
        <v>22139.64</v>
      </c>
    </row>
    <row r="165" spans="1:6" ht="22.5">
      <c r="A165" s="1" t="s">
        <v>265</v>
      </c>
      <c r="B165" s="1" t="s">
        <v>235</v>
      </c>
      <c r="C165" s="1" t="s">
        <v>460</v>
      </c>
      <c r="D165" s="2">
        <v>158477</v>
      </c>
      <c r="E165" s="2">
        <v>136337.35999999999</v>
      </c>
      <c r="F165" s="2">
        <v>22139.64</v>
      </c>
    </row>
    <row r="166" spans="1:6">
      <c r="A166" s="1" t="s">
        <v>299</v>
      </c>
      <c r="B166" s="1" t="s">
        <v>235</v>
      </c>
      <c r="C166" s="1" t="s">
        <v>461</v>
      </c>
      <c r="D166" s="2">
        <v>5084500</v>
      </c>
      <c r="E166" s="2">
        <v>406000</v>
      </c>
      <c r="F166" s="2">
        <v>4678500</v>
      </c>
    </row>
    <row r="167" spans="1:6" ht="45">
      <c r="A167" s="1" t="s">
        <v>463</v>
      </c>
      <c r="B167" s="1" t="s">
        <v>235</v>
      </c>
      <c r="C167" s="1" t="s">
        <v>462</v>
      </c>
      <c r="D167" s="2">
        <v>4669000</v>
      </c>
      <c r="E167" s="2">
        <v>0</v>
      </c>
      <c r="F167" s="2">
        <v>4669000</v>
      </c>
    </row>
    <row r="168" spans="1:6" ht="22.5">
      <c r="A168" s="1" t="s">
        <v>265</v>
      </c>
      <c r="B168" s="1" t="s">
        <v>235</v>
      </c>
      <c r="C168" s="1" t="s">
        <v>464</v>
      </c>
      <c r="D168" s="2">
        <v>4669000</v>
      </c>
      <c r="E168" s="2">
        <v>0</v>
      </c>
      <c r="F168" s="2">
        <v>4669000</v>
      </c>
    </row>
    <row r="169" spans="1:6" ht="30.75" customHeight="1">
      <c r="A169" s="1" t="s">
        <v>338</v>
      </c>
      <c r="B169" s="1" t="s">
        <v>235</v>
      </c>
      <c r="C169" s="1" t="s">
        <v>465</v>
      </c>
      <c r="D169" s="2">
        <v>9500</v>
      </c>
      <c r="E169" s="2">
        <v>0</v>
      </c>
      <c r="F169" s="2">
        <v>9500</v>
      </c>
    </row>
    <row r="170" spans="1:6" ht="22.5">
      <c r="A170" s="1" t="s">
        <v>265</v>
      </c>
      <c r="B170" s="1" t="s">
        <v>235</v>
      </c>
      <c r="C170" s="1" t="s">
        <v>466</v>
      </c>
      <c r="D170" s="2">
        <v>9500</v>
      </c>
      <c r="E170" s="2">
        <v>0</v>
      </c>
      <c r="F170" s="2">
        <v>9500</v>
      </c>
    </row>
    <row r="171" spans="1:6" ht="45">
      <c r="A171" s="1" t="s">
        <v>468</v>
      </c>
      <c r="B171" s="1" t="s">
        <v>235</v>
      </c>
      <c r="C171" s="1" t="s">
        <v>467</v>
      </c>
      <c r="D171" s="2">
        <v>406000</v>
      </c>
      <c r="E171" s="2">
        <v>406000</v>
      </c>
      <c r="F171" s="2">
        <v>0</v>
      </c>
    </row>
    <row r="172" spans="1:6" ht="22.5">
      <c r="A172" s="1" t="s">
        <v>265</v>
      </c>
      <c r="B172" s="1" t="s">
        <v>235</v>
      </c>
      <c r="C172" s="1" t="s">
        <v>469</v>
      </c>
      <c r="D172" s="2">
        <v>406000</v>
      </c>
      <c r="E172" s="2">
        <v>406000</v>
      </c>
      <c r="F172" s="2">
        <v>0</v>
      </c>
    </row>
    <row r="173" spans="1:6">
      <c r="A173" s="1" t="s">
        <v>471</v>
      </c>
      <c r="B173" s="1" t="s">
        <v>235</v>
      </c>
      <c r="C173" s="1" t="s">
        <v>470</v>
      </c>
      <c r="D173" s="2">
        <v>23047348</v>
      </c>
      <c r="E173" s="2">
        <v>18943272.579999998</v>
      </c>
      <c r="F173" s="2">
        <v>4104075.42</v>
      </c>
    </row>
    <row r="174" spans="1:6">
      <c r="A174" s="1" t="s">
        <v>473</v>
      </c>
      <c r="B174" s="1" t="s">
        <v>235</v>
      </c>
      <c r="C174" s="1" t="s">
        <v>472</v>
      </c>
      <c r="D174" s="2">
        <v>23007648</v>
      </c>
      <c r="E174" s="2">
        <v>18928572.579999998</v>
      </c>
      <c r="F174" s="2">
        <v>4079075.42</v>
      </c>
    </row>
    <row r="175" spans="1:6" ht="18.75" customHeight="1">
      <c r="A175" s="1" t="s">
        <v>475</v>
      </c>
      <c r="B175" s="1" t="s">
        <v>235</v>
      </c>
      <c r="C175" s="1" t="s">
        <v>474</v>
      </c>
      <c r="D175" s="2">
        <v>22719904</v>
      </c>
      <c r="E175" s="2">
        <v>18656028.579999998</v>
      </c>
      <c r="F175" s="2">
        <v>4063875.42</v>
      </c>
    </row>
    <row r="176" spans="1:6">
      <c r="A176" s="1" t="s">
        <v>477</v>
      </c>
      <c r="B176" s="1" t="s">
        <v>235</v>
      </c>
      <c r="C176" s="1" t="s">
        <v>476</v>
      </c>
      <c r="D176" s="2">
        <v>22719904</v>
      </c>
      <c r="E176" s="2">
        <v>18656028.579999998</v>
      </c>
      <c r="F176" s="2">
        <v>4063875.42</v>
      </c>
    </row>
    <row r="177" spans="1:6" ht="43.5" customHeight="1">
      <c r="A177" s="1" t="s">
        <v>479</v>
      </c>
      <c r="B177" s="1" t="s">
        <v>235</v>
      </c>
      <c r="C177" s="1" t="s">
        <v>478</v>
      </c>
      <c r="D177" s="2">
        <v>20544204</v>
      </c>
      <c r="E177" s="2">
        <v>16480328.58</v>
      </c>
      <c r="F177" s="2">
        <v>4063875.42</v>
      </c>
    </row>
    <row r="178" spans="1:6" ht="33.75">
      <c r="A178" s="1" t="s">
        <v>481</v>
      </c>
      <c r="B178" s="1" t="s">
        <v>235</v>
      </c>
      <c r="C178" s="1" t="s">
        <v>480</v>
      </c>
      <c r="D178" s="2">
        <v>20544204</v>
      </c>
      <c r="E178" s="2">
        <v>16480328.58</v>
      </c>
      <c r="F178" s="2">
        <v>4063875.42</v>
      </c>
    </row>
    <row r="179" spans="1:6" ht="42.75" customHeight="1">
      <c r="A179" s="1" t="s">
        <v>483</v>
      </c>
      <c r="B179" s="1" t="s">
        <v>235</v>
      </c>
      <c r="C179" s="1" t="s">
        <v>482</v>
      </c>
      <c r="D179" s="2">
        <v>2001600</v>
      </c>
      <c r="E179" s="2">
        <v>2001600</v>
      </c>
      <c r="F179" s="2">
        <v>0</v>
      </c>
    </row>
    <row r="180" spans="1:6" ht="32.25" customHeight="1">
      <c r="A180" s="1" t="s">
        <v>481</v>
      </c>
      <c r="B180" s="1" t="s">
        <v>235</v>
      </c>
      <c r="C180" s="1" t="s">
        <v>484</v>
      </c>
      <c r="D180" s="2">
        <v>2001600</v>
      </c>
      <c r="E180" s="2">
        <v>2001600</v>
      </c>
      <c r="F180" s="2">
        <v>0</v>
      </c>
    </row>
    <row r="181" spans="1:6" ht="42.75" customHeight="1">
      <c r="A181" s="1" t="s">
        <v>486</v>
      </c>
      <c r="B181" s="1" t="s">
        <v>235</v>
      </c>
      <c r="C181" s="1" t="s">
        <v>485</v>
      </c>
      <c r="D181" s="2">
        <v>174100</v>
      </c>
      <c r="E181" s="2">
        <v>174100</v>
      </c>
      <c r="F181" s="2">
        <v>0</v>
      </c>
    </row>
    <row r="182" spans="1:6" ht="31.5" customHeight="1">
      <c r="A182" s="1" t="s">
        <v>481</v>
      </c>
      <c r="B182" s="1" t="s">
        <v>235</v>
      </c>
      <c r="C182" s="1" t="s">
        <v>487</v>
      </c>
      <c r="D182" s="2">
        <v>174100</v>
      </c>
      <c r="E182" s="2">
        <v>174100</v>
      </c>
      <c r="F182" s="2">
        <v>0</v>
      </c>
    </row>
    <row r="183" spans="1:6" ht="19.5" customHeight="1">
      <c r="A183" s="1" t="s">
        <v>313</v>
      </c>
      <c r="B183" s="1" t="s">
        <v>235</v>
      </c>
      <c r="C183" s="1" t="s">
        <v>488</v>
      </c>
      <c r="D183" s="2">
        <v>287744</v>
      </c>
      <c r="E183" s="2">
        <v>272544</v>
      </c>
      <c r="F183" s="2">
        <v>15200</v>
      </c>
    </row>
    <row r="184" spans="1:6" ht="10.5" customHeight="1">
      <c r="A184" s="1" t="s">
        <v>315</v>
      </c>
      <c r="B184" s="1" t="s">
        <v>235</v>
      </c>
      <c r="C184" s="1" t="s">
        <v>489</v>
      </c>
      <c r="D184" s="2">
        <v>287744</v>
      </c>
      <c r="E184" s="2">
        <v>272544</v>
      </c>
      <c r="F184" s="2">
        <v>15200</v>
      </c>
    </row>
    <row r="185" spans="1:6" ht="45">
      <c r="A185" s="1" t="s">
        <v>317</v>
      </c>
      <c r="B185" s="1" t="s">
        <v>235</v>
      </c>
      <c r="C185" s="1" t="s">
        <v>490</v>
      </c>
      <c r="D185" s="2">
        <v>287744</v>
      </c>
      <c r="E185" s="2">
        <v>272544</v>
      </c>
      <c r="F185" s="2">
        <v>15200</v>
      </c>
    </row>
    <row r="186" spans="1:6" ht="10.5" customHeight="1">
      <c r="A186" s="1" t="s">
        <v>492</v>
      </c>
      <c r="B186" s="1" t="s">
        <v>235</v>
      </c>
      <c r="C186" s="1" t="s">
        <v>491</v>
      </c>
      <c r="D186" s="2">
        <v>287744</v>
      </c>
      <c r="E186" s="2">
        <v>272544</v>
      </c>
      <c r="F186" s="2">
        <v>15200</v>
      </c>
    </row>
    <row r="187" spans="1:6">
      <c r="A187" s="1" t="s">
        <v>494</v>
      </c>
      <c r="B187" s="1" t="s">
        <v>235</v>
      </c>
      <c r="C187" s="1" t="s">
        <v>493</v>
      </c>
      <c r="D187" s="2">
        <v>39700</v>
      </c>
      <c r="E187" s="2">
        <v>14700</v>
      </c>
      <c r="F187" s="2">
        <v>25000</v>
      </c>
    </row>
    <row r="188" spans="1:6" ht="19.5" customHeight="1">
      <c r="A188" s="1" t="s">
        <v>313</v>
      </c>
      <c r="B188" s="1" t="s">
        <v>235</v>
      </c>
      <c r="C188" s="1" t="s">
        <v>495</v>
      </c>
      <c r="D188" s="2">
        <v>39700</v>
      </c>
      <c r="E188" s="2">
        <v>14700</v>
      </c>
      <c r="F188" s="2">
        <v>25000</v>
      </c>
    </row>
    <row r="189" spans="1:6" ht="10.5" customHeight="1">
      <c r="A189" s="1" t="s">
        <v>315</v>
      </c>
      <c r="B189" s="1" t="s">
        <v>235</v>
      </c>
      <c r="C189" s="1" t="s">
        <v>496</v>
      </c>
      <c r="D189" s="2">
        <v>39700</v>
      </c>
      <c r="E189" s="2">
        <v>14700</v>
      </c>
      <c r="F189" s="2">
        <v>25000</v>
      </c>
    </row>
    <row r="190" spans="1:6" ht="42.75" customHeight="1">
      <c r="A190" s="1" t="s">
        <v>317</v>
      </c>
      <c r="B190" s="1" t="s">
        <v>235</v>
      </c>
      <c r="C190" s="1" t="s">
        <v>497</v>
      </c>
      <c r="D190" s="2">
        <v>39700</v>
      </c>
      <c r="E190" s="2">
        <v>14700</v>
      </c>
      <c r="F190" s="2">
        <v>25000</v>
      </c>
    </row>
    <row r="191" spans="1:6" ht="20.25" customHeight="1">
      <c r="A191" s="1" t="s">
        <v>265</v>
      </c>
      <c r="B191" s="1" t="s">
        <v>235</v>
      </c>
      <c r="C191" s="1" t="s">
        <v>498</v>
      </c>
      <c r="D191" s="2">
        <v>39700</v>
      </c>
      <c r="E191" s="2">
        <v>14700</v>
      </c>
      <c r="F191" s="2">
        <v>25000</v>
      </c>
    </row>
    <row r="192" spans="1:6" ht="9.75" customHeight="1">
      <c r="A192" s="1" t="s">
        <v>500</v>
      </c>
      <c r="B192" s="1" t="s">
        <v>235</v>
      </c>
      <c r="C192" s="1" t="s">
        <v>499</v>
      </c>
      <c r="D192" s="2">
        <v>1551954</v>
      </c>
      <c r="E192" s="2">
        <v>1392406.9</v>
      </c>
      <c r="F192" s="2">
        <v>159547.1</v>
      </c>
    </row>
    <row r="193" spans="1:6" ht="9" customHeight="1">
      <c r="A193" s="1" t="s">
        <v>502</v>
      </c>
      <c r="B193" s="1" t="s">
        <v>235</v>
      </c>
      <c r="C193" s="1" t="s">
        <v>501</v>
      </c>
      <c r="D193" s="2">
        <v>708100</v>
      </c>
      <c r="E193" s="2">
        <v>548552.9</v>
      </c>
      <c r="F193" s="2">
        <v>159547.1</v>
      </c>
    </row>
    <row r="194" spans="1:6" ht="22.5">
      <c r="A194" s="1" t="s">
        <v>313</v>
      </c>
      <c r="B194" s="1" t="s">
        <v>235</v>
      </c>
      <c r="C194" s="1" t="s">
        <v>503</v>
      </c>
      <c r="D194" s="2">
        <v>708100</v>
      </c>
      <c r="E194" s="2">
        <v>548552.9</v>
      </c>
      <c r="F194" s="2">
        <v>159547.1</v>
      </c>
    </row>
    <row r="195" spans="1:6">
      <c r="A195" s="1" t="s">
        <v>299</v>
      </c>
      <c r="B195" s="1" t="s">
        <v>235</v>
      </c>
      <c r="C195" s="1" t="s">
        <v>504</v>
      </c>
      <c r="D195" s="2">
        <v>708100</v>
      </c>
      <c r="E195" s="2">
        <v>548552.9</v>
      </c>
      <c r="F195" s="2">
        <v>159547.1</v>
      </c>
    </row>
    <row r="196" spans="1:6" ht="56.25">
      <c r="A196" s="1" t="s">
        <v>506</v>
      </c>
      <c r="B196" s="1" t="s">
        <v>235</v>
      </c>
      <c r="C196" s="1" t="s">
        <v>505</v>
      </c>
      <c r="D196" s="2">
        <v>708100</v>
      </c>
      <c r="E196" s="2">
        <v>548552.9</v>
      </c>
      <c r="F196" s="2">
        <v>159547.1</v>
      </c>
    </row>
    <row r="197" spans="1:6">
      <c r="A197" s="1" t="s">
        <v>508</v>
      </c>
      <c r="B197" s="1" t="s">
        <v>235</v>
      </c>
      <c r="C197" s="1" t="s">
        <v>507</v>
      </c>
      <c r="D197" s="2">
        <v>708100</v>
      </c>
      <c r="E197" s="2">
        <v>548552.9</v>
      </c>
      <c r="F197" s="2">
        <v>159547.1</v>
      </c>
    </row>
    <row r="198" spans="1:6">
      <c r="A198" s="1" t="s">
        <v>510</v>
      </c>
      <c r="B198" s="1" t="s">
        <v>235</v>
      </c>
      <c r="C198" s="1" t="s">
        <v>509</v>
      </c>
      <c r="D198" s="2">
        <v>504954</v>
      </c>
      <c r="E198" s="2">
        <v>504954</v>
      </c>
      <c r="F198" s="2">
        <v>0</v>
      </c>
    </row>
    <row r="199" spans="1:6" ht="22.5">
      <c r="A199" s="1" t="s">
        <v>313</v>
      </c>
      <c r="B199" s="1" t="s">
        <v>235</v>
      </c>
      <c r="C199" s="1" t="s">
        <v>511</v>
      </c>
      <c r="D199" s="2">
        <v>504954</v>
      </c>
      <c r="E199" s="2">
        <v>504954</v>
      </c>
      <c r="F199" s="2">
        <v>0</v>
      </c>
    </row>
    <row r="200" spans="1:6">
      <c r="A200" s="1" t="s">
        <v>315</v>
      </c>
      <c r="B200" s="1" t="s">
        <v>235</v>
      </c>
      <c r="C200" s="1" t="s">
        <v>512</v>
      </c>
      <c r="D200" s="2">
        <v>504954</v>
      </c>
      <c r="E200" s="2">
        <v>504954</v>
      </c>
      <c r="F200" s="2">
        <v>0</v>
      </c>
    </row>
    <row r="201" spans="1:6" ht="45">
      <c r="A201" s="1" t="s">
        <v>317</v>
      </c>
      <c r="B201" s="1" t="s">
        <v>235</v>
      </c>
      <c r="C201" s="1" t="s">
        <v>513</v>
      </c>
      <c r="D201" s="2">
        <v>504954</v>
      </c>
      <c r="E201" s="2">
        <v>504954</v>
      </c>
      <c r="F201" s="2">
        <v>0</v>
      </c>
    </row>
    <row r="202" spans="1:6">
      <c r="A202" s="1" t="s">
        <v>331</v>
      </c>
      <c r="B202" s="1" t="s">
        <v>235</v>
      </c>
      <c r="C202" s="1" t="s">
        <v>514</v>
      </c>
      <c r="D202" s="2">
        <v>504954</v>
      </c>
      <c r="E202" s="2">
        <v>504954</v>
      </c>
      <c r="F202" s="2">
        <v>0</v>
      </c>
    </row>
    <row r="203" spans="1:6">
      <c r="A203" s="1" t="s">
        <v>516</v>
      </c>
      <c r="B203" s="1" t="s">
        <v>235</v>
      </c>
      <c r="C203" s="1" t="s">
        <v>515</v>
      </c>
      <c r="D203" s="2">
        <v>338900</v>
      </c>
      <c r="E203" s="2">
        <v>338900</v>
      </c>
      <c r="F203" s="2">
        <v>0</v>
      </c>
    </row>
    <row r="204" spans="1:6" ht="22.5">
      <c r="A204" s="1" t="s">
        <v>313</v>
      </c>
      <c r="B204" s="1" t="s">
        <v>235</v>
      </c>
      <c r="C204" s="1" t="s">
        <v>517</v>
      </c>
      <c r="D204" s="2">
        <v>338900</v>
      </c>
      <c r="E204" s="2">
        <v>338900</v>
      </c>
      <c r="F204" s="2">
        <v>0</v>
      </c>
    </row>
    <row r="205" spans="1:6">
      <c r="A205" s="1" t="s">
        <v>315</v>
      </c>
      <c r="B205" s="1" t="s">
        <v>235</v>
      </c>
      <c r="C205" s="1" t="s">
        <v>518</v>
      </c>
      <c r="D205" s="2">
        <v>338900</v>
      </c>
      <c r="E205" s="2">
        <v>338900</v>
      </c>
      <c r="F205" s="2">
        <v>0</v>
      </c>
    </row>
    <row r="206" spans="1:6" ht="45">
      <c r="A206" s="1" t="s">
        <v>317</v>
      </c>
      <c r="B206" s="1" t="s">
        <v>235</v>
      </c>
      <c r="C206" s="1" t="s">
        <v>519</v>
      </c>
      <c r="D206" s="2">
        <v>338900</v>
      </c>
      <c r="E206" s="2">
        <v>338900</v>
      </c>
      <c r="F206" s="2">
        <v>0</v>
      </c>
    </row>
    <row r="207" spans="1:6" ht="21.75" customHeight="1">
      <c r="A207" s="1" t="s">
        <v>521</v>
      </c>
      <c r="B207" s="1" t="s">
        <v>235</v>
      </c>
      <c r="C207" s="1" t="s">
        <v>520</v>
      </c>
      <c r="D207" s="2">
        <v>338900</v>
      </c>
      <c r="E207" s="2">
        <v>338900</v>
      </c>
      <c r="F207" s="2">
        <v>0</v>
      </c>
    </row>
    <row r="208" spans="1:6">
      <c r="A208" s="1" t="s">
        <v>523</v>
      </c>
      <c r="B208" s="1" t="s">
        <v>235</v>
      </c>
      <c r="C208" s="1" t="s">
        <v>522</v>
      </c>
      <c r="D208" s="2">
        <v>238250</v>
      </c>
      <c r="E208" s="2">
        <v>97100</v>
      </c>
      <c r="F208" s="2">
        <v>141150</v>
      </c>
    </row>
    <row r="209" spans="1:6">
      <c r="A209" s="1" t="s">
        <v>525</v>
      </c>
      <c r="B209" s="1" t="s">
        <v>235</v>
      </c>
      <c r="C209" s="1" t="s">
        <v>524</v>
      </c>
      <c r="D209" s="2">
        <v>238250</v>
      </c>
      <c r="E209" s="2">
        <v>97100</v>
      </c>
      <c r="F209" s="2">
        <v>141150</v>
      </c>
    </row>
    <row r="210" spans="1:6" ht="22.5">
      <c r="A210" s="1" t="s">
        <v>527</v>
      </c>
      <c r="B210" s="1" t="s">
        <v>235</v>
      </c>
      <c r="C210" s="1" t="s">
        <v>526</v>
      </c>
      <c r="D210" s="2">
        <v>139250</v>
      </c>
      <c r="E210" s="2">
        <v>97100</v>
      </c>
      <c r="F210" s="2">
        <v>42150</v>
      </c>
    </row>
    <row r="211" spans="1:6" ht="22.5">
      <c r="A211" s="1" t="s">
        <v>529</v>
      </c>
      <c r="B211" s="1" t="s">
        <v>235</v>
      </c>
      <c r="C211" s="1" t="s">
        <v>528</v>
      </c>
      <c r="D211" s="2">
        <v>139250</v>
      </c>
      <c r="E211" s="2">
        <v>97100</v>
      </c>
      <c r="F211" s="2">
        <v>42150</v>
      </c>
    </row>
    <row r="212" spans="1:6" ht="56.25">
      <c r="A212" s="1" t="s">
        <v>18</v>
      </c>
      <c r="B212" s="1" t="s">
        <v>235</v>
      </c>
      <c r="C212" s="1" t="s">
        <v>530</v>
      </c>
      <c r="D212" s="2">
        <v>139250</v>
      </c>
      <c r="E212" s="2">
        <v>97100</v>
      </c>
      <c r="F212" s="2">
        <v>42150</v>
      </c>
    </row>
    <row r="213" spans="1:6" ht="22.5">
      <c r="A213" s="1" t="s">
        <v>265</v>
      </c>
      <c r="B213" s="1" t="s">
        <v>235</v>
      </c>
      <c r="C213" s="1" t="s">
        <v>531</v>
      </c>
      <c r="D213" s="2">
        <v>139250</v>
      </c>
      <c r="E213" s="2">
        <v>97100</v>
      </c>
      <c r="F213" s="2">
        <v>42150</v>
      </c>
    </row>
    <row r="214" spans="1:6" ht="22.5">
      <c r="A214" s="1" t="s">
        <v>313</v>
      </c>
      <c r="B214" s="1" t="s">
        <v>235</v>
      </c>
      <c r="C214" s="1" t="s">
        <v>532</v>
      </c>
      <c r="D214" s="2">
        <v>99000</v>
      </c>
      <c r="E214" s="2">
        <v>0</v>
      </c>
      <c r="F214" s="2">
        <v>99000</v>
      </c>
    </row>
    <row r="215" spans="1:6">
      <c r="A215" s="1" t="s">
        <v>299</v>
      </c>
      <c r="B215" s="1" t="s">
        <v>235</v>
      </c>
      <c r="C215" s="1" t="s">
        <v>533</v>
      </c>
      <c r="D215" s="2">
        <v>99000</v>
      </c>
      <c r="E215" s="2">
        <v>0</v>
      </c>
      <c r="F215" s="2">
        <v>99000</v>
      </c>
    </row>
    <row r="216" spans="1:6" ht="45">
      <c r="A216" s="1" t="s">
        <v>463</v>
      </c>
      <c r="B216" s="1" t="s">
        <v>235</v>
      </c>
      <c r="C216" s="1" t="s">
        <v>534</v>
      </c>
      <c r="D216" s="2">
        <v>99000</v>
      </c>
      <c r="E216" s="2">
        <v>0</v>
      </c>
      <c r="F216" s="2">
        <v>99000</v>
      </c>
    </row>
    <row r="217" spans="1:6" ht="22.5">
      <c r="A217" s="1" t="s">
        <v>265</v>
      </c>
      <c r="B217" s="1" t="s">
        <v>235</v>
      </c>
      <c r="C217" s="1" t="s">
        <v>535</v>
      </c>
      <c r="D217" s="2">
        <v>99000</v>
      </c>
      <c r="E217" s="2">
        <v>0</v>
      </c>
      <c r="F217" s="2">
        <v>99000</v>
      </c>
    </row>
    <row r="218" spans="1:6">
      <c r="A218" s="1" t="s">
        <v>537</v>
      </c>
      <c r="B218" s="1" t="s">
        <v>235</v>
      </c>
      <c r="C218" s="1" t="s">
        <v>536</v>
      </c>
      <c r="D218" s="2">
        <v>600</v>
      </c>
      <c r="E218" s="2">
        <v>0</v>
      </c>
      <c r="F218" s="2">
        <v>600</v>
      </c>
    </row>
    <row r="219" spans="1:6" ht="22.5">
      <c r="A219" s="1" t="s">
        <v>539</v>
      </c>
      <c r="B219" s="1" t="s">
        <v>235</v>
      </c>
      <c r="C219" s="1" t="s">
        <v>538</v>
      </c>
      <c r="D219" s="2">
        <v>600</v>
      </c>
      <c r="E219" s="2">
        <v>0</v>
      </c>
      <c r="F219" s="2">
        <v>600</v>
      </c>
    </row>
    <row r="220" spans="1:6" ht="22.5">
      <c r="A220" s="1" t="s">
        <v>313</v>
      </c>
      <c r="B220" s="1" t="s">
        <v>235</v>
      </c>
      <c r="C220" s="1" t="s">
        <v>540</v>
      </c>
      <c r="D220" s="2">
        <v>600</v>
      </c>
      <c r="E220" s="2">
        <v>0</v>
      </c>
      <c r="F220" s="2">
        <v>600</v>
      </c>
    </row>
    <row r="221" spans="1:6" ht="22.5">
      <c r="A221" s="1" t="s">
        <v>542</v>
      </c>
      <c r="B221" s="1" t="s">
        <v>235</v>
      </c>
      <c r="C221" s="1" t="s">
        <v>541</v>
      </c>
      <c r="D221" s="2">
        <v>600</v>
      </c>
      <c r="E221" s="2">
        <v>0</v>
      </c>
      <c r="F221" s="2">
        <v>600</v>
      </c>
    </row>
    <row r="222" spans="1:6" ht="31.5" customHeight="1">
      <c r="A222" s="1" t="s">
        <v>544</v>
      </c>
      <c r="B222" s="1" t="s">
        <v>235</v>
      </c>
      <c r="C222" s="1" t="s">
        <v>543</v>
      </c>
      <c r="D222" s="2">
        <v>600</v>
      </c>
      <c r="E222" s="2">
        <v>0</v>
      </c>
      <c r="F222" s="2">
        <v>600</v>
      </c>
    </row>
    <row r="223" spans="1:6">
      <c r="A223" s="1" t="s">
        <v>546</v>
      </c>
      <c r="B223" s="1" t="s">
        <v>235</v>
      </c>
      <c r="C223" s="1" t="s">
        <v>545</v>
      </c>
      <c r="D223" s="2">
        <v>600</v>
      </c>
      <c r="E223" s="2">
        <v>0</v>
      </c>
      <c r="F223" s="2">
        <v>600</v>
      </c>
    </row>
    <row r="224" spans="1:6">
      <c r="A224" s="1" t="s">
        <v>548</v>
      </c>
      <c r="B224" s="1" t="s">
        <v>547</v>
      </c>
      <c r="C224" s="1" t="s">
        <v>77</v>
      </c>
      <c r="D224" s="2">
        <v>-3953400</v>
      </c>
      <c r="E224" s="2">
        <v>-2677007.3199999998</v>
      </c>
      <c r="F224" s="2">
        <v>-1276392.68</v>
      </c>
    </row>
  </sheetData>
  <phoneticPr fontId="7" type="noConversion"/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6"/>
  <sheetViews>
    <sheetView tabSelected="1" topLeftCell="A10" workbookViewId="0">
      <selection activeCell="P7" sqref="P7"/>
    </sheetView>
  </sheetViews>
  <sheetFormatPr defaultRowHeight="12.75"/>
  <cols>
    <col min="3" max="3" width="8.42578125" customWidth="1"/>
    <col min="4" max="4" width="5.140625" customWidth="1"/>
    <col min="7" max="7" width="2.5703125" customWidth="1"/>
    <col min="9" max="9" width="3.85546875" customWidth="1"/>
    <col min="10" max="10" width="3.85546875" hidden="1" customWidth="1"/>
    <col min="12" max="12" width="3.85546875" customWidth="1"/>
    <col min="13" max="13" width="9.140625" hidden="1" customWidth="1"/>
    <col min="14" max="14" width="12.140625" customWidth="1"/>
  </cols>
  <sheetData>
    <row r="2" spans="1:15">
      <c r="C2" s="6" t="s">
        <v>44</v>
      </c>
      <c r="D2" s="6"/>
      <c r="E2" s="6"/>
      <c r="F2" s="6"/>
      <c r="G2" s="6"/>
      <c r="H2" s="6"/>
    </row>
    <row r="3" spans="1:15" ht="33.75">
      <c r="A3" s="57" t="s">
        <v>19</v>
      </c>
      <c r="B3" s="58"/>
      <c r="C3" s="58"/>
      <c r="D3" s="13" t="s">
        <v>20</v>
      </c>
      <c r="E3" s="57" t="s">
        <v>21</v>
      </c>
      <c r="F3" s="58"/>
      <c r="G3" s="58"/>
      <c r="H3" s="57" t="s">
        <v>72</v>
      </c>
      <c r="I3" s="58"/>
      <c r="J3" s="58"/>
      <c r="K3" s="57" t="s">
        <v>22</v>
      </c>
      <c r="L3" s="58"/>
      <c r="M3" s="58"/>
      <c r="N3" s="13" t="s">
        <v>551</v>
      </c>
    </row>
    <row r="4" spans="1:15" ht="33" customHeight="1">
      <c r="A4" s="54" t="s">
        <v>45</v>
      </c>
      <c r="B4" s="52"/>
      <c r="C4" s="52"/>
      <c r="D4" s="14" t="s">
        <v>23</v>
      </c>
      <c r="E4" s="47" t="s">
        <v>24</v>
      </c>
      <c r="F4" s="48"/>
      <c r="G4" s="48"/>
      <c r="H4" s="55">
        <f>H12</f>
        <v>3953400</v>
      </c>
      <c r="I4" s="50"/>
      <c r="J4" s="50"/>
      <c r="K4" s="55">
        <v>2677007.3199999998</v>
      </c>
      <c r="L4" s="56"/>
      <c r="M4" s="56"/>
      <c r="N4" s="15">
        <v>1276392.68</v>
      </c>
    </row>
    <row r="5" spans="1:15" ht="33" customHeight="1">
      <c r="A5" s="40" t="s">
        <v>49</v>
      </c>
      <c r="B5" s="45"/>
      <c r="C5" s="46"/>
      <c r="D5" s="21">
        <v>520</v>
      </c>
      <c r="E5" s="47" t="s">
        <v>26</v>
      </c>
      <c r="F5" s="48"/>
      <c r="G5" s="48"/>
      <c r="H5" s="37">
        <v>0</v>
      </c>
      <c r="I5" s="43"/>
      <c r="J5" s="19"/>
      <c r="K5" s="37">
        <v>4640600</v>
      </c>
      <c r="L5" s="43"/>
      <c r="M5" s="22"/>
      <c r="N5" s="15">
        <v>-4640600</v>
      </c>
    </row>
    <row r="6" spans="1:15" ht="33" customHeight="1">
      <c r="A6" s="40" t="s">
        <v>46</v>
      </c>
      <c r="B6" s="41"/>
      <c r="C6" s="42"/>
      <c r="D6" s="21">
        <v>520</v>
      </c>
      <c r="E6" s="34" t="s">
        <v>50</v>
      </c>
      <c r="F6" s="35"/>
      <c r="G6" s="36"/>
      <c r="H6" s="37">
        <v>0</v>
      </c>
      <c r="I6" s="38"/>
      <c r="J6" s="19"/>
      <c r="K6" s="37">
        <v>4640600</v>
      </c>
      <c r="L6" s="39"/>
      <c r="M6" s="24"/>
      <c r="N6" s="15">
        <v>-4640600</v>
      </c>
    </row>
    <row r="7" spans="1:15" ht="45" customHeight="1">
      <c r="A7" s="28" t="s">
        <v>51</v>
      </c>
      <c r="B7" s="45"/>
      <c r="C7" s="46"/>
      <c r="D7" s="21">
        <v>520</v>
      </c>
      <c r="E7" s="31" t="s">
        <v>52</v>
      </c>
      <c r="F7" s="44"/>
      <c r="G7" s="43"/>
      <c r="H7" s="25">
        <v>0</v>
      </c>
      <c r="I7" s="43"/>
      <c r="J7" s="19"/>
      <c r="K7" s="25">
        <v>4640600</v>
      </c>
      <c r="L7" s="44"/>
      <c r="M7" s="20"/>
      <c r="N7" s="17">
        <v>-4640600</v>
      </c>
      <c r="O7" s="23"/>
    </row>
    <row r="8" spans="1:15" ht="45.75" customHeight="1">
      <c r="A8" s="28" t="s">
        <v>53</v>
      </c>
      <c r="B8" s="45"/>
      <c r="C8" s="46"/>
      <c r="D8" s="21">
        <v>520</v>
      </c>
      <c r="E8" s="31" t="s">
        <v>47</v>
      </c>
      <c r="F8" s="44"/>
      <c r="G8" s="43"/>
      <c r="H8" s="25">
        <v>4640600</v>
      </c>
      <c r="I8" s="43"/>
      <c r="J8" s="19"/>
      <c r="K8" s="25">
        <v>4640600</v>
      </c>
      <c r="L8" s="44"/>
      <c r="M8" s="20"/>
      <c r="N8" s="17">
        <v>0</v>
      </c>
    </row>
    <row r="9" spans="1:15" ht="58.5" customHeight="1">
      <c r="A9" s="28" t="s">
        <v>54</v>
      </c>
      <c r="B9" s="45"/>
      <c r="C9" s="46"/>
      <c r="D9" s="21">
        <v>520</v>
      </c>
      <c r="E9" s="31" t="s">
        <v>48</v>
      </c>
      <c r="F9" s="44"/>
      <c r="G9" s="43"/>
      <c r="H9" s="25">
        <v>4640600</v>
      </c>
      <c r="I9" s="43"/>
      <c r="J9" s="19"/>
      <c r="K9" s="25">
        <v>4640600</v>
      </c>
      <c r="L9" s="44"/>
      <c r="M9" s="20"/>
      <c r="N9" s="17">
        <v>0</v>
      </c>
    </row>
    <row r="10" spans="1:15" ht="58.5" customHeight="1">
      <c r="A10" s="28" t="s">
        <v>55</v>
      </c>
      <c r="B10" s="29"/>
      <c r="C10" s="30"/>
      <c r="D10" s="21">
        <v>520</v>
      </c>
      <c r="E10" s="31" t="s">
        <v>56</v>
      </c>
      <c r="F10" s="32"/>
      <c r="G10" s="33"/>
      <c r="H10" s="25">
        <v>-4640600</v>
      </c>
      <c r="I10" s="26"/>
      <c r="J10" s="19"/>
      <c r="K10" s="25">
        <v>0</v>
      </c>
      <c r="L10" s="27"/>
      <c r="M10" s="20"/>
      <c r="N10" s="17">
        <v>-4640600</v>
      </c>
    </row>
    <row r="11" spans="1:15" ht="58.5" customHeight="1">
      <c r="A11" s="28" t="s">
        <v>57</v>
      </c>
      <c r="B11" s="29"/>
      <c r="C11" s="30"/>
      <c r="D11" s="21">
        <v>520</v>
      </c>
      <c r="E11" s="31" t="s">
        <v>58</v>
      </c>
      <c r="F11" s="32"/>
      <c r="G11" s="33"/>
      <c r="H11" s="25">
        <v>-4640600</v>
      </c>
      <c r="I11" s="26"/>
      <c r="J11" s="19"/>
      <c r="K11" s="25">
        <v>0</v>
      </c>
      <c r="L11" s="27"/>
      <c r="M11" s="20"/>
      <c r="N11" s="17">
        <v>-4640600</v>
      </c>
    </row>
    <row r="12" spans="1:15" ht="25.5" customHeight="1">
      <c r="A12" s="51" t="s">
        <v>25</v>
      </c>
      <c r="B12" s="52"/>
      <c r="C12" s="52"/>
      <c r="D12" s="16">
        <v>700</v>
      </c>
      <c r="E12" s="53" t="s">
        <v>26</v>
      </c>
      <c r="F12" s="48"/>
      <c r="G12" s="48"/>
      <c r="H12" s="49">
        <v>3953400</v>
      </c>
      <c r="I12" s="50"/>
      <c r="J12" s="50"/>
      <c r="K12" s="49">
        <v>-1963592.68</v>
      </c>
      <c r="L12" s="50"/>
      <c r="M12" s="50"/>
      <c r="N12" s="17">
        <v>1989807.32</v>
      </c>
    </row>
    <row r="13" spans="1:15" ht="24" customHeight="1">
      <c r="A13" s="51" t="s">
        <v>27</v>
      </c>
      <c r="B13" s="52"/>
      <c r="C13" s="52"/>
      <c r="D13" s="16">
        <v>700</v>
      </c>
      <c r="E13" s="53" t="s">
        <v>28</v>
      </c>
      <c r="F13" s="48"/>
      <c r="G13" s="48"/>
      <c r="H13" s="49">
        <v>3953400</v>
      </c>
      <c r="I13" s="50"/>
      <c r="J13" s="50"/>
      <c r="K13" s="49">
        <v>-1963592.68</v>
      </c>
      <c r="L13" s="50"/>
      <c r="M13" s="50"/>
      <c r="N13" s="17">
        <v>1989807.32</v>
      </c>
    </row>
    <row r="14" spans="1:15" ht="22.5" customHeight="1">
      <c r="A14" s="51" t="s">
        <v>29</v>
      </c>
      <c r="B14" s="52"/>
      <c r="C14" s="52"/>
      <c r="D14" s="16">
        <v>710</v>
      </c>
      <c r="E14" s="53" t="s">
        <v>30</v>
      </c>
      <c r="F14" s="48"/>
      <c r="G14" s="48"/>
      <c r="H14" s="49">
        <v>-158999681.78999999</v>
      </c>
      <c r="I14" s="49"/>
      <c r="J14" s="49"/>
      <c r="K14" s="49">
        <v>-122994198.47</v>
      </c>
      <c r="L14" s="50"/>
      <c r="M14" s="50"/>
      <c r="N14" s="17">
        <v>-36005483.32</v>
      </c>
    </row>
    <row r="15" spans="1:15" ht="23.25" customHeight="1">
      <c r="A15" s="51" t="s">
        <v>31</v>
      </c>
      <c r="B15" s="52"/>
      <c r="C15" s="52"/>
      <c r="D15" s="16">
        <v>710</v>
      </c>
      <c r="E15" s="53" t="s">
        <v>32</v>
      </c>
      <c r="F15" s="48"/>
      <c r="G15" s="48"/>
      <c r="H15" s="49">
        <v>-158999681.78999999</v>
      </c>
      <c r="I15" s="49"/>
      <c r="J15" s="49"/>
      <c r="K15" s="49">
        <v>-122994198.47</v>
      </c>
      <c r="L15" s="50"/>
      <c r="M15" s="50"/>
      <c r="N15" s="17">
        <v>-36005483.32</v>
      </c>
    </row>
    <row r="16" spans="1:15" ht="24" customHeight="1">
      <c r="A16" s="51" t="s">
        <v>33</v>
      </c>
      <c r="B16" s="52"/>
      <c r="C16" s="52"/>
      <c r="D16" s="16">
        <v>710</v>
      </c>
      <c r="E16" s="53" t="s">
        <v>34</v>
      </c>
      <c r="F16" s="48"/>
      <c r="G16" s="48"/>
      <c r="H16" s="49">
        <v>-158999681.78999999</v>
      </c>
      <c r="I16" s="49"/>
      <c r="J16" s="49"/>
      <c r="K16" s="49">
        <v>-122994198.47</v>
      </c>
      <c r="L16" s="50"/>
      <c r="M16" s="50"/>
      <c r="N16" s="17">
        <v>-36005483.32</v>
      </c>
    </row>
    <row r="17" spans="1:14" ht="21" customHeight="1">
      <c r="A17" s="51" t="s">
        <v>35</v>
      </c>
      <c r="B17" s="52"/>
      <c r="C17" s="52"/>
      <c r="D17" s="16">
        <v>720</v>
      </c>
      <c r="E17" s="53" t="s">
        <v>36</v>
      </c>
      <c r="F17" s="48"/>
      <c r="G17" s="48"/>
      <c r="H17" s="49">
        <v>162953081.78999999</v>
      </c>
      <c r="I17" s="50"/>
      <c r="J17" s="50"/>
      <c r="K17" s="25">
        <v>121030605.79000001</v>
      </c>
      <c r="L17" s="27"/>
      <c r="M17" s="26"/>
      <c r="N17" s="17">
        <v>41922476</v>
      </c>
    </row>
    <row r="18" spans="1:14" ht="23.25" customHeight="1">
      <c r="A18" s="51" t="s">
        <v>37</v>
      </c>
      <c r="B18" s="52"/>
      <c r="C18" s="52"/>
      <c r="D18" s="16">
        <v>720</v>
      </c>
      <c r="E18" s="53" t="s">
        <v>38</v>
      </c>
      <c r="F18" s="48"/>
      <c r="G18" s="48"/>
      <c r="H18" s="49">
        <v>162953081.78999999</v>
      </c>
      <c r="I18" s="50"/>
      <c r="J18" s="50"/>
      <c r="K18" s="25">
        <v>121030605.79000001</v>
      </c>
      <c r="L18" s="27"/>
      <c r="M18" s="26"/>
      <c r="N18" s="17">
        <v>41922476</v>
      </c>
    </row>
    <row r="19" spans="1:14" ht="36" customHeight="1">
      <c r="A19" s="51" t="s">
        <v>39</v>
      </c>
      <c r="B19" s="52"/>
      <c r="C19" s="52"/>
      <c r="D19" s="16">
        <v>720</v>
      </c>
      <c r="E19" s="53" t="s">
        <v>40</v>
      </c>
      <c r="F19" s="48"/>
      <c r="G19" s="48"/>
      <c r="H19" s="49">
        <v>162953081.78999999</v>
      </c>
      <c r="I19" s="50"/>
      <c r="J19" s="50"/>
      <c r="K19" s="25">
        <v>121030605.79000001</v>
      </c>
      <c r="L19" s="27"/>
      <c r="M19" s="26"/>
      <c r="N19" s="17">
        <v>41922476</v>
      </c>
    </row>
    <row r="20" spans="1:1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>
      <c r="A22" s="18" t="s">
        <v>41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8" t="s">
        <v>42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>
      <c r="A26" s="18" t="s">
        <v>43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68">
    <mergeCell ref="A4:C4"/>
    <mergeCell ref="E4:G4"/>
    <mergeCell ref="H4:J4"/>
    <mergeCell ref="K4:M4"/>
    <mergeCell ref="A3:C3"/>
    <mergeCell ref="E3:G3"/>
    <mergeCell ref="H3:J3"/>
    <mergeCell ref="K3:M3"/>
    <mergeCell ref="H12:J12"/>
    <mergeCell ref="K12:M12"/>
    <mergeCell ref="A13:C13"/>
    <mergeCell ref="E13:G13"/>
    <mergeCell ref="H13:J13"/>
    <mergeCell ref="K13:M13"/>
    <mergeCell ref="A12:C12"/>
    <mergeCell ref="E12:G12"/>
    <mergeCell ref="H14:J14"/>
    <mergeCell ref="K14:M14"/>
    <mergeCell ref="A15:C15"/>
    <mergeCell ref="E15:G15"/>
    <mergeCell ref="H15:J15"/>
    <mergeCell ref="K15:M15"/>
    <mergeCell ref="A14:C14"/>
    <mergeCell ref="E14:G14"/>
    <mergeCell ref="H16:J16"/>
    <mergeCell ref="K16:M16"/>
    <mergeCell ref="A17:C17"/>
    <mergeCell ref="E17:G17"/>
    <mergeCell ref="H17:J17"/>
    <mergeCell ref="K17:M17"/>
    <mergeCell ref="A16:C16"/>
    <mergeCell ref="E16:G16"/>
    <mergeCell ref="H18:J18"/>
    <mergeCell ref="K18:M18"/>
    <mergeCell ref="A19:C19"/>
    <mergeCell ref="E19:G19"/>
    <mergeCell ref="H19:J19"/>
    <mergeCell ref="K19:M19"/>
    <mergeCell ref="A18:C18"/>
    <mergeCell ref="E18:G18"/>
    <mergeCell ref="A9:C9"/>
    <mergeCell ref="E9:G9"/>
    <mergeCell ref="H9:I9"/>
    <mergeCell ref="K9:L9"/>
    <mergeCell ref="A5:C5"/>
    <mergeCell ref="E5:G5"/>
    <mergeCell ref="H5:I5"/>
    <mergeCell ref="K5:L5"/>
    <mergeCell ref="A7:C7"/>
    <mergeCell ref="E8:G8"/>
    <mergeCell ref="E6:G6"/>
    <mergeCell ref="H6:I6"/>
    <mergeCell ref="K6:L6"/>
    <mergeCell ref="A6:C6"/>
    <mergeCell ref="H8:I8"/>
    <mergeCell ref="H7:I7"/>
    <mergeCell ref="K8:L8"/>
    <mergeCell ref="K7:L7"/>
    <mergeCell ref="E7:G7"/>
    <mergeCell ref="A8:C8"/>
    <mergeCell ref="H10:I10"/>
    <mergeCell ref="H11:I11"/>
    <mergeCell ref="K10:L10"/>
    <mergeCell ref="K11:L11"/>
    <mergeCell ref="A10:C10"/>
    <mergeCell ref="A11:C11"/>
    <mergeCell ref="E10:G10"/>
    <mergeCell ref="E11:G11"/>
  </mergeCells>
  <phoneticPr fontId="7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ллл</cp:lastModifiedBy>
  <cp:lastPrinted>2016-12-06T05:25:30Z</cp:lastPrinted>
  <dcterms:created xsi:type="dcterms:W3CDTF">2016-11-22T11:14:22Z</dcterms:created>
  <dcterms:modified xsi:type="dcterms:W3CDTF">2016-12-06T05:53:59Z</dcterms:modified>
</cp:coreProperties>
</file>